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M27" i="1"/>
  <c r="L27" i="1"/>
  <c r="K27" i="1"/>
  <c r="J27" i="1"/>
  <c r="I27" i="1"/>
  <c r="H27" i="1"/>
  <c r="G27" i="1"/>
  <c r="N21" i="1"/>
  <c r="N31" i="1" l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30" i="1"/>
  <c r="N15" i="1" l="1"/>
  <c r="N16" i="1"/>
  <c r="N19" i="1"/>
  <c r="N20" i="1"/>
  <c r="N22" i="1"/>
  <c r="N23" i="1"/>
  <c r="N24" i="1"/>
  <c r="N25" i="1"/>
  <c r="N26" i="1"/>
  <c r="N29" i="1"/>
  <c r="M45" i="1"/>
  <c r="L45" i="1"/>
  <c r="K45" i="1"/>
  <c r="J45" i="1"/>
  <c r="I45" i="1"/>
  <c r="H45" i="1"/>
  <c r="G45" i="1"/>
  <c r="F28" i="1" l="1"/>
  <c r="E28" i="1"/>
  <c r="D28" i="1"/>
  <c r="C28" i="1"/>
  <c r="B28" i="1"/>
  <c r="F27" i="1"/>
  <c r="E27" i="1"/>
  <c r="D27" i="1"/>
  <c r="C27" i="1"/>
  <c r="B27" i="1"/>
  <c r="D45" i="1" l="1"/>
  <c r="N27" i="1"/>
  <c r="C45" i="1"/>
  <c r="E45" i="1"/>
  <c r="F45" i="1"/>
  <c r="N28" i="1"/>
  <c r="B45" i="1"/>
  <c r="N45" i="1" l="1"/>
</calcChain>
</file>

<file path=xl/sharedStrings.xml><?xml version="1.0" encoding="utf-8"?>
<sst xmlns="http://schemas.openxmlformats.org/spreadsheetml/2006/main" count="47" uniqueCount="46">
  <si>
    <t>Тариф</t>
  </si>
  <si>
    <t>ИТОГО</t>
  </si>
  <si>
    <t>Начислено за месяц</t>
  </si>
  <si>
    <t>Оплачено за месяц</t>
  </si>
  <si>
    <t>Услуги дворника</t>
  </si>
  <si>
    <t>Услуги уборьщицы</t>
  </si>
  <si>
    <t>Аварийно-диспетчерское обслуживание</t>
  </si>
  <si>
    <t>Обслуживание общедомовых приборов учета</t>
  </si>
  <si>
    <t>Управление МКД</t>
  </si>
  <si>
    <t>Налоги на з/плату</t>
  </si>
  <si>
    <t>Налоги</t>
  </si>
  <si>
    <t xml:space="preserve">                           Отчет о проделаннлй работе ООО "ДИНАСТИЯ"</t>
  </si>
  <si>
    <t>Информация по задолженности за коммунальные услуги.:</t>
  </si>
  <si>
    <t>Директор ООО «ДИНАСТИЯ»   -  ________________ В.В.Евграфов</t>
  </si>
  <si>
    <t>Расходы</t>
  </si>
  <si>
    <t>Проверка дымоходов, вентканалов</t>
  </si>
  <si>
    <t>Дезинсекция</t>
  </si>
  <si>
    <t>Текущие расходы</t>
  </si>
  <si>
    <t xml:space="preserve"> ул. Ломоносова 4</t>
  </si>
  <si>
    <t>Площадь дома:1413,44 кв.м.</t>
  </si>
  <si>
    <t>Произведенные работы</t>
  </si>
  <si>
    <t>Осмотр чердачного помещения дома</t>
  </si>
  <si>
    <t>Устранение течи крыши дома</t>
  </si>
  <si>
    <t>Устранение течи крыши дома над кв. 9</t>
  </si>
  <si>
    <t>Покраска трубы газоснобжения на фасаде дома</t>
  </si>
  <si>
    <t xml:space="preserve">Дератизация подвала </t>
  </si>
  <si>
    <t>Обрезка кустарников на придомовой территории</t>
  </si>
  <si>
    <t xml:space="preserve">Замена ламп освещения в подъездах дома </t>
  </si>
  <si>
    <t>Замена трубы центральной подачи ХВС в 3 подъезде</t>
  </si>
  <si>
    <t xml:space="preserve">Подготовка системы отопления к отопительному сезону </t>
  </si>
  <si>
    <t>Проведение технических осмотров и обходов ( обследований) общего имущества</t>
  </si>
  <si>
    <t>Техническое обслуживание ввода и внутренних газопроводов</t>
  </si>
  <si>
    <t xml:space="preserve">                                  за период с 01.01.2016г. По 31.12.2016г.</t>
  </si>
  <si>
    <t>Услуги ЕРКЦ Теплосеть Электросеть</t>
  </si>
  <si>
    <t>Инвентарь(дворник уборщица)</t>
  </si>
  <si>
    <t xml:space="preserve">Начислено:  ТО жилья - 251370,00 руб., </t>
  </si>
  <si>
    <t xml:space="preserve">Оплачено:   ТО жилья - 243151,67 руб., </t>
  </si>
  <si>
    <t>Произведено работ:    - 197787,90 руб.</t>
  </si>
  <si>
    <t>Задолженность на 01.01.2016г по оплате за ТО жилья.: 24449,62руб.</t>
  </si>
  <si>
    <t>Задолженность за произведенные работы  на 01.01.2016г.  14060,94руб.</t>
  </si>
  <si>
    <t>Задолженность на 31.12.2016г.по оплате за ТО жилья - 34677,50руб.</t>
  </si>
  <si>
    <t>Остаток денежных средств  за произведенные работы  31302,83руб.</t>
  </si>
  <si>
    <t>Покос травы на придомовой территории</t>
  </si>
  <si>
    <t>Побелка деревьев на придомовой территории</t>
  </si>
  <si>
    <t>Задолженность по оплате за электроэнергию   – 15428,68 руб.</t>
  </si>
  <si>
    <t>Задолженность по оплате за  отопление – 103104,741руб.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</si>
</sst>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17" fontId="0" fillId="0" borderId="1" xfId="0" applyNumberFormat="1" applyBorder="1"/>
    <xf numFmtId="0" fontId="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2" fontId="0" fillId="0" borderId="0" xfId="0" applyNumberFormat="1"/>
    <xf numFmtId="0" fontId="1" fillId="0" borderId="2" xfId="0" applyFont="1" applyFill="1" applyBorder="1"/>
    <xf numFmtId="0" fontId="5" fillId="0" borderId="1" xfId="0" applyFont="1" applyBorder="1"/>
    <xf numFmtId="0" fontId="0" fillId="0" borderId="1" xfId="0" applyNumberFormat="1" applyBorder="1"/>
    <xf numFmtId="0" fontId="5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6" fillId="0" borderId="1" xfId="0" applyFont="1" applyBorder="1"/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A4" workbookViewId="0">
      <selection activeCell="E63" sqref="E63"/>
    </sheetView>
  </sheetViews>
  <sheetFormatPr defaultRowHeight="14.4" x14ac:dyDescent="0.3"/>
  <cols>
    <col min="1" max="1" width="33.33203125" customWidth="1"/>
    <col min="2" max="2" width="11.33203125" customWidth="1"/>
    <col min="3" max="4" width="10.88671875" customWidth="1"/>
    <col min="5" max="5" width="10.5546875" customWidth="1"/>
    <col min="6" max="6" width="10.88671875" customWidth="1"/>
    <col min="7" max="7" width="10.6640625" customWidth="1"/>
    <col min="8" max="8" width="11" customWidth="1"/>
    <col min="9" max="9" width="11.33203125" customWidth="1"/>
    <col min="14" max="14" width="10.109375" customWidth="1"/>
  </cols>
  <sheetData>
    <row r="1" spans="1:14" ht="20.399999999999999" x14ac:dyDescent="0.35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20.399999999999999" x14ac:dyDescent="0.35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4" ht="15.6" x14ac:dyDescent="0.3">
      <c r="A3" s="23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</row>
    <row r="4" spans="1:14" ht="15.6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5.6" x14ac:dyDescent="0.3">
      <c r="A5" s="4"/>
      <c r="B5" s="4"/>
      <c r="C5" s="24" t="s">
        <v>35</v>
      </c>
      <c r="D5" s="24"/>
      <c r="E5" s="24"/>
      <c r="F5" s="24"/>
      <c r="G5" s="24"/>
      <c r="H5" s="24"/>
      <c r="I5" s="24"/>
      <c r="J5" s="24"/>
      <c r="K5" s="24"/>
      <c r="L5" s="24"/>
    </row>
    <row r="6" spans="1:14" ht="15.6" x14ac:dyDescent="0.3">
      <c r="A6" s="4"/>
      <c r="B6" s="4"/>
      <c r="C6" s="24" t="s">
        <v>36</v>
      </c>
      <c r="D6" s="24"/>
      <c r="E6" s="24"/>
      <c r="F6" s="24"/>
      <c r="G6" s="24"/>
      <c r="H6" s="24"/>
      <c r="I6" s="24"/>
      <c r="J6" s="24"/>
      <c r="K6" s="24"/>
      <c r="L6" s="4"/>
    </row>
    <row r="7" spans="1:14" ht="15.6" x14ac:dyDescent="0.3">
      <c r="A7" s="4"/>
      <c r="B7" s="4"/>
      <c r="C7" s="4" t="s">
        <v>37</v>
      </c>
      <c r="D7" s="4"/>
      <c r="E7" s="4"/>
      <c r="F7" s="4"/>
      <c r="G7" s="4"/>
      <c r="H7" s="4"/>
      <c r="I7" s="4"/>
      <c r="J7" s="4"/>
      <c r="K7" s="4"/>
      <c r="L7" s="4"/>
    </row>
    <row r="8" spans="1:14" ht="15.6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15.6" x14ac:dyDescent="0.3">
      <c r="A9" s="4"/>
      <c r="B9" s="4"/>
      <c r="C9" s="24" t="s">
        <v>19</v>
      </c>
      <c r="D9" s="24"/>
      <c r="E9" s="24"/>
      <c r="F9" s="24"/>
      <c r="G9" s="24"/>
      <c r="H9" s="4"/>
      <c r="I9" s="4"/>
      <c r="J9" s="4"/>
      <c r="K9" s="4"/>
      <c r="L9" s="4"/>
    </row>
    <row r="10" spans="1:14" ht="20.399999999999999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21" x14ac:dyDescent="0.4">
      <c r="A11" s="1"/>
      <c r="B11" s="1" t="s">
        <v>20</v>
      </c>
      <c r="C11" s="1"/>
      <c r="D11" s="1"/>
      <c r="E11" s="1"/>
      <c r="F11" s="2"/>
      <c r="G11" s="2"/>
      <c r="H11" s="2"/>
      <c r="I11" s="1"/>
      <c r="J11" s="1"/>
      <c r="K11" s="1"/>
      <c r="L11" s="1"/>
    </row>
    <row r="13" spans="1:14" x14ac:dyDescent="0.3">
      <c r="A13" s="7" t="s">
        <v>0</v>
      </c>
      <c r="B13" s="7"/>
      <c r="C13" s="7"/>
      <c r="D13" s="7">
        <v>15</v>
      </c>
    </row>
    <row r="14" spans="1:14" x14ac:dyDescent="0.3">
      <c r="A14" s="5"/>
      <c r="B14" s="6">
        <v>42370</v>
      </c>
      <c r="C14" s="6">
        <v>42401</v>
      </c>
      <c r="D14" s="6">
        <v>42430</v>
      </c>
      <c r="E14" s="6">
        <v>42461</v>
      </c>
      <c r="F14" s="6">
        <v>42491</v>
      </c>
      <c r="G14" s="6">
        <v>42522</v>
      </c>
      <c r="H14" s="6">
        <v>42552</v>
      </c>
      <c r="I14" s="6">
        <v>42583</v>
      </c>
      <c r="J14" s="6">
        <v>42614</v>
      </c>
      <c r="K14" s="6">
        <v>42644</v>
      </c>
      <c r="L14" s="6">
        <v>42675</v>
      </c>
      <c r="M14" s="6">
        <v>42705</v>
      </c>
      <c r="N14" s="5" t="s">
        <v>1</v>
      </c>
    </row>
    <row r="15" spans="1:14" x14ac:dyDescent="0.3">
      <c r="A15" s="10" t="s">
        <v>2</v>
      </c>
      <c r="B15" s="11">
        <v>21384</v>
      </c>
      <c r="C15" s="11">
        <v>21384</v>
      </c>
      <c r="D15" s="11">
        <v>21384</v>
      </c>
      <c r="E15" s="11">
        <v>20802</v>
      </c>
      <c r="F15" s="11">
        <v>20802</v>
      </c>
      <c r="G15" s="11">
        <v>20802</v>
      </c>
      <c r="H15" s="11">
        <v>20802</v>
      </c>
      <c r="I15" s="11">
        <v>20802</v>
      </c>
      <c r="J15" s="11">
        <v>20802</v>
      </c>
      <c r="K15" s="11">
        <v>20802</v>
      </c>
      <c r="L15" s="11">
        <v>20802</v>
      </c>
      <c r="M15" s="11">
        <v>20802</v>
      </c>
      <c r="N15" s="11">
        <f t="shared" ref="N15:N25" si="0">SUM(B15:M15)</f>
        <v>251370</v>
      </c>
    </row>
    <row r="16" spans="1:14" ht="15.6" x14ac:dyDescent="0.3">
      <c r="A16" s="10" t="s">
        <v>3</v>
      </c>
      <c r="B16" s="11">
        <v>16338.75</v>
      </c>
      <c r="C16" s="11">
        <v>18338.75</v>
      </c>
      <c r="D16" s="11">
        <v>22981.09</v>
      </c>
      <c r="E16" s="11">
        <v>17112.89</v>
      </c>
      <c r="F16" s="11">
        <v>18390.59</v>
      </c>
      <c r="G16" s="10">
        <v>17309.11</v>
      </c>
      <c r="H16" s="28">
        <v>23931.25</v>
      </c>
      <c r="I16" s="28">
        <v>30389.58</v>
      </c>
      <c r="J16" s="10">
        <v>20125.14</v>
      </c>
      <c r="K16" s="10">
        <v>20612</v>
      </c>
      <c r="L16" s="10">
        <v>19844.439999999999</v>
      </c>
      <c r="M16" s="10">
        <v>17778.080000000002</v>
      </c>
      <c r="N16" s="11">
        <f t="shared" si="0"/>
        <v>243151.67000000004</v>
      </c>
    </row>
    <row r="17" spans="1:14" ht="15.6" x14ac:dyDescent="0.3">
      <c r="A17" s="5"/>
      <c r="B17" s="12"/>
      <c r="C17" s="12"/>
      <c r="D17" s="12"/>
      <c r="E17" s="12"/>
      <c r="F17" s="12"/>
      <c r="G17" s="5"/>
      <c r="H17" s="18"/>
      <c r="I17" s="18"/>
      <c r="J17" s="5"/>
      <c r="K17" s="5"/>
      <c r="L17" s="5"/>
      <c r="M17" s="5"/>
      <c r="N17" s="11"/>
    </row>
    <row r="18" spans="1:14" ht="15.6" x14ac:dyDescent="0.3">
      <c r="A18" s="10" t="s">
        <v>14</v>
      </c>
      <c r="B18" s="12"/>
      <c r="C18" s="12"/>
      <c r="D18" s="12"/>
      <c r="E18" s="12"/>
      <c r="F18" s="12"/>
      <c r="G18" s="5"/>
      <c r="H18" s="18"/>
      <c r="I18" s="18"/>
      <c r="J18" s="5"/>
      <c r="K18" s="5"/>
      <c r="L18" s="5"/>
      <c r="M18" s="5"/>
      <c r="N18" s="11"/>
    </row>
    <row r="19" spans="1:14" x14ac:dyDescent="0.3">
      <c r="A19" s="13" t="s">
        <v>4</v>
      </c>
      <c r="B19" s="12">
        <v>1500</v>
      </c>
      <c r="C19" s="12">
        <v>1500</v>
      </c>
      <c r="D19" s="12">
        <v>1500</v>
      </c>
      <c r="E19" s="12">
        <v>1500</v>
      </c>
      <c r="F19" s="12">
        <v>1500</v>
      </c>
      <c r="G19" s="12">
        <v>1500</v>
      </c>
      <c r="H19" s="12">
        <v>1500</v>
      </c>
      <c r="I19" s="12">
        <v>1500</v>
      </c>
      <c r="J19" s="12">
        <v>1500</v>
      </c>
      <c r="K19" s="12">
        <v>1500</v>
      </c>
      <c r="L19" s="12">
        <v>1500</v>
      </c>
      <c r="M19" s="12">
        <v>1500</v>
      </c>
      <c r="N19" s="11">
        <f t="shared" si="0"/>
        <v>18000</v>
      </c>
    </row>
    <row r="20" spans="1:14" x14ac:dyDescent="0.3">
      <c r="A20" s="13" t="s">
        <v>5</v>
      </c>
      <c r="B20" s="12">
        <v>1500</v>
      </c>
      <c r="C20" s="12">
        <v>1500</v>
      </c>
      <c r="D20" s="12">
        <v>1500</v>
      </c>
      <c r="E20" s="12">
        <v>1500</v>
      </c>
      <c r="F20" s="12">
        <v>1500</v>
      </c>
      <c r="G20" s="12">
        <v>1500</v>
      </c>
      <c r="H20" s="12">
        <v>1500</v>
      </c>
      <c r="I20" s="12">
        <v>1500</v>
      </c>
      <c r="J20" s="12">
        <v>1500</v>
      </c>
      <c r="K20" s="12">
        <v>1500</v>
      </c>
      <c r="L20" s="12">
        <v>1500</v>
      </c>
      <c r="M20" s="12">
        <v>1500</v>
      </c>
      <c r="N20" s="11">
        <f t="shared" si="0"/>
        <v>18000</v>
      </c>
    </row>
    <row r="21" spans="1:14" ht="30.6" customHeight="1" x14ac:dyDescent="0.3">
      <c r="A21" s="13" t="s">
        <v>6</v>
      </c>
      <c r="B21" s="12">
        <v>3109.57</v>
      </c>
      <c r="C21" s="12">
        <v>3109.57</v>
      </c>
      <c r="D21" s="12">
        <v>3109.57</v>
      </c>
      <c r="E21" s="12">
        <v>3109.57</v>
      </c>
      <c r="F21" s="12">
        <v>3109.57</v>
      </c>
      <c r="G21" s="12">
        <v>3109.57</v>
      </c>
      <c r="H21" s="12">
        <v>3109.57</v>
      </c>
      <c r="I21" s="12">
        <v>3109.57</v>
      </c>
      <c r="J21" s="12">
        <v>3109.57</v>
      </c>
      <c r="K21" s="12">
        <v>3109.57</v>
      </c>
      <c r="L21" s="12">
        <v>3109.57</v>
      </c>
      <c r="M21" s="12">
        <v>3109.57</v>
      </c>
      <c r="N21" s="11">
        <f t="shared" si="0"/>
        <v>37314.840000000004</v>
      </c>
    </row>
    <row r="22" spans="1:14" x14ac:dyDescent="0.3">
      <c r="A22" s="13" t="s">
        <v>33</v>
      </c>
      <c r="B22" s="12">
        <v>1013.92</v>
      </c>
      <c r="C22" s="12">
        <v>1013.92</v>
      </c>
      <c r="D22" s="12">
        <v>1013.92</v>
      </c>
      <c r="E22" s="12">
        <v>1013.92</v>
      </c>
      <c r="F22" s="12">
        <v>1013.92</v>
      </c>
      <c r="G22" s="12">
        <v>1013.92</v>
      </c>
      <c r="H22" s="12">
        <v>1013.92</v>
      </c>
      <c r="I22" s="12">
        <v>1013.92</v>
      </c>
      <c r="J22" s="12">
        <v>1013.92</v>
      </c>
      <c r="K22" s="12">
        <v>1013.92</v>
      </c>
      <c r="L22" s="12">
        <v>1013.92</v>
      </c>
      <c r="M22" s="12">
        <v>1013.92</v>
      </c>
      <c r="N22" s="11">
        <f t="shared" si="0"/>
        <v>12167.039999999999</v>
      </c>
    </row>
    <row r="23" spans="1:14" ht="15.6" x14ac:dyDescent="0.3">
      <c r="A23" s="14" t="s">
        <v>15</v>
      </c>
      <c r="B23" s="12"/>
      <c r="C23" s="12"/>
      <c r="D23" s="12">
        <v>11300</v>
      </c>
      <c r="E23" s="12"/>
      <c r="F23" s="12"/>
      <c r="G23" s="5"/>
      <c r="H23" s="18"/>
      <c r="I23" s="18"/>
      <c r="J23" s="5"/>
      <c r="K23" s="5"/>
      <c r="L23" s="5"/>
      <c r="M23" s="5"/>
      <c r="N23" s="11">
        <f t="shared" si="0"/>
        <v>11300</v>
      </c>
    </row>
    <row r="24" spans="1:14" ht="28.8" x14ac:dyDescent="0.3">
      <c r="A24" s="13" t="s">
        <v>7</v>
      </c>
      <c r="B24" s="12">
        <v>1130.75</v>
      </c>
      <c r="C24" s="12">
        <v>1130.75</v>
      </c>
      <c r="D24" s="12">
        <v>1130.75</v>
      </c>
      <c r="E24" s="12">
        <v>1130.75</v>
      </c>
      <c r="F24" s="12">
        <v>1130.75</v>
      </c>
      <c r="G24" s="12">
        <v>1130.75</v>
      </c>
      <c r="H24" s="12">
        <v>1130.75</v>
      </c>
      <c r="I24" s="12">
        <v>1130.75</v>
      </c>
      <c r="J24" s="12">
        <v>1130.75</v>
      </c>
      <c r="K24" s="12">
        <v>1130.75</v>
      </c>
      <c r="L24" s="12">
        <v>1130.75</v>
      </c>
      <c r="M24" s="12">
        <v>1130.75</v>
      </c>
      <c r="N24" s="11">
        <f t="shared" si="0"/>
        <v>13569</v>
      </c>
    </row>
    <row r="25" spans="1:14" x14ac:dyDescent="0.3">
      <c r="A25" s="13" t="s">
        <v>8</v>
      </c>
      <c r="B25" s="12">
        <v>2120.16</v>
      </c>
      <c r="C25" s="12">
        <v>2120.16</v>
      </c>
      <c r="D25" s="12">
        <v>2120.16</v>
      </c>
      <c r="E25" s="12">
        <v>2120.16</v>
      </c>
      <c r="F25" s="12">
        <v>2120.16</v>
      </c>
      <c r="G25" s="12">
        <v>2120.16</v>
      </c>
      <c r="H25" s="12">
        <v>2120.16</v>
      </c>
      <c r="I25" s="12">
        <v>2120.16</v>
      </c>
      <c r="J25" s="12">
        <v>2120.16</v>
      </c>
      <c r="K25" s="12">
        <v>2120.16</v>
      </c>
      <c r="L25" s="12">
        <v>2120.16</v>
      </c>
      <c r="M25" s="12">
        <v>2120.16</v>
      </c>
      <c r="N25" s="11">
        <f t="shared" si="0"/>
        <v>25441.919999999998</v>
      </c>
    </row>
    <row r="26" spans="1:14" ht="15.6" x14ac:dyDescent="0.3">
      <c r="A26" s="13" t="s">
        <v>16</v>
      </c>
      <c r="B26" s="12"/>
      <c r="C26" s="12"/>
      <c r="D26" s="12"/>
      <c r="E26" s="12"/>
      <c r="F26" s="12"/>
      <c r="G26" s="5"/>
      <c r="H26" s="18"/>
      <c r="I26" s="18"/>
      <c r="J26" s="5"/>
      <c r="K26" s="5"/>
      <c r="L26" s="5"/>
      <c r="M26" s="5"/>
      <c r="N26" s="11">
        <f>SUM(B26:M26)</f>
        <v>0</v>
      </c>
    </row>
    <row r="27" spans="1:14" x14ac:dyDescent="0.3">
      <c r="A27" s="13" t="s">
        <v>9</v>
      </c>
      <c r="B27" s="12">
        <f>(B19+B20)*22%</f>
        <v>660</v>
      </c>
      <c r="C27" s="12">
        <f>(C19+C20)*22%</f>
        <v>660</v>
      </c>
      <c r="D27" s="12">
        <f>(D19+D20)*22%</f>
        <v>660</v>
      </c>
      <c r="E27" s="12">
        <f>(E19+E20)*22%</f>
        <v>660</v>
      </c>
      <c r="F27" s="12">
        <f>(F19+F20)*22%</f>
        <v>660</v>
      </c>
      <c r="G27" s="12">
        <f t="shared" ref="G27:M27" si="1">(G19+G20)*22%</f>
        <v>660</v>
      </c>
      <c r="H27" s="12">
        <f t="shared" si="1"/>
        <v>660</v>
      </c>
      <c r="I27" s="12">
        <f t="shared" si="1"/>
        <v>660</v>
      </c>
      <c r="J27" s="12">
        <f t="shared" si="1"/>
        <v>660</v>
      </c>
      <c r="K27" s="12">
        <f t="shared" si="1"/>
        <v>660</v>
      </c>
      <c r="L27" s="12">
        <f t="shared" si="1"/>
        <v>660</v>
      </c>
      <c r="M27" s="12">
        <f t="shared" si="1"/>
        <v>660</v>
      </c>
      <c r="N27" s="11">
        <f t="shared" ref="N27" si="2">SUM(B27:M27)</f>
        <v>7920</v>
      </c>
    </row>
    <row r="28" spans="1:14" x14ac:dyDescent="0.3">
      <c r="A28" s="13" t="s">
        <v>10</v>
      </c>
      <c r="B28" s="12">
        <f>B16*6%</f>
        <v>980.32499999999993</v>
      </c>
      <c r="C28" s="12">
        <f>C16*6%</f>
        <v>1100.325</v>
      </c>
      <c r="D28" s="12">
        <f>D16*6%</f>
        <v>1378.8653999999999</v>
      </c>
      <c r="E28" s="12">
        <f>E16*6%</f>
        <v>1026.7734</v>
      </c>
      <c r="F28" s="12">
        <f>F16*6%</f>
        <v>1103.4354000000001</v>
      </c>
      <c r="G28" s="12">
        <f t="shared" ref="G28:M28" si="3">G16*6%</f>
        <v>1038.5465999999999</v>
      </c>
      <c r="H28" s="12">
        <f t="shared" si="3"/>
        <v>1435.875</v>
      </c>
      <c r="I28" s="12">
        <f t="shared" si="3"/>
        <v>1823.3748000000001</v>
      </c>
      <c r="J28" s="12">
        <f t="shared" si="3"/>
        <v>1207.5083999999999</v>
      </c>
      <c r="K28" s="12">
        <f t="shared" si="3"/>
        <v>1236.72</v>
      </c>
      <c r="L28" s="12">
        <f t="shared" si="3"/>
        <v>1190.6663999999998</v>
      </c>
      <c r="M28" s="12">
        <f t="shared" si="3"/>
        <v>1066.6848</v>
      </c>
      <c r="N28" s="11">
        <f>SUM(B28:M28)</f>
        <v>14589.100200000001</v>
      </c>
    </row>
    <row r="29" spans="1:14" ht="15.6" x14ac:dyDescent="0.3">
      <c r="A29" s="15" t="s">
        <v>17</v>
      </c>
      <c r="B29" s="12"/>
      <c r="C29" s="12"/>
      <c r="D29" s="12"/>
      <c r="E29" s="12"/>
      <c r="F29" s="12"/>
      <c r="G29" s="5"/>
      <c r="H29" s="18"/>
      <c r="I29" s="18"/>
      <c r="J29" s="5"/>
      <c r="K29" s="5"/>
      <c r="L29" s="5"/>
      <c r="M29" s="5"/>
      <c r="N29" s="11">
        <f t="shared" ref="N29" si="4">SUM(B29:F29)</f>
        <v>0</v>
      </c>
    </row>
    <row r="30" spans="1:14" ht="28.8" x14ac:dyDescent="0.3">
      <c r="A30" s="29" t="s">
        <v>43</v>
      </c>
      <c r="B30" s="19"/>
      <c r="C30" s="19"/>
      <c r="D30" s="19"/>
      <c r="E30" s="19">
        <v>1995</v>
      </c>
      <c r="F30" s="19"/>
      <c r="G30" s="19"/>
      <c r="H30" s="20"/>
      <c r="I30" s="20"/>
      <c r="J30" s="19"/>
      <c r="K30" s="19"/>
      <c r="L30" s="19"/>
      <c r="M30" s="19"/>
      <c r="N30" s="21">
        <f>SUM(B30:M30)</f>
        <v>1995</v>
      </c>
    </row>
    <row r="31" spans="1:14" ht="28.8" x14ac:dyDescent="0.3">
      <c r="A31" s="29" t="s">
        <v>42</v>
      </c>
      <c r="B31" s="19"/>
      <c r="C31" s="19"/>
      <c r="D31" s="19"/>
      <c r="E31" s="19"/>
      <c r="F31" s="19">
        <v>1970</v>
      </c>
      <c r="G31" s="19"/>
      <c r="H31" s="20"/>
      <c r="I31" s="20"/>
      <c r="J31" s="19"/>
      <c r="K31" s="19"/>
      <c r="L31" s="19"/>
      <c r="M31" s="19"/>
      <c r="N31" s="21">
        <f t="shared" ref="N31:N44" si="5">SUM(B31:M31)</f>
        <v>1970</v>
      </c>
    </row>
    <row r="32" spans="1:14" ht="28.8" x14ac:dyDescent="0.3">
      <c r="A32" s="29" t="s">
        <v>29</v>
      </c>
      <c r="B32" s="19"/>
      <c r="C32" s="19"/>
      <c r="D32" s="19"/>
      <c r="E32" s="19"/>
      <c r="F32" s="19"/>
      <c r="G32" s="19">
        <v>4500</v>
      </c>
      <c r="H32" s="20"/>
      <c r="I32" s="20"/>
      <c r="J32" s="19"/>
      <c r="K32" s="19"/>
      <c r="L32" s="19"/>
      <c r="M32" s="19"/>
      <c r="N32" s="21">
        <f t="shared" si="5"/>
        <v>4500</v>
      </c>
    </row>
    <row r="33" spans="1:14" ht="15.6" x14ac:dyDescent="0.3">
      <c r="A33" s="29" t="s">
        <v>34</v>
      </c>
      <c r="B33" s="19"/>
      <c r="C33" s="19"/>
      <c r="D33" s="19">
        <v>900</v>
      </c>
      <c r="E33" s="19"/>
      <c r="F33" s="19"/>
      <c r="G33" s="19">
        <v>1200</v>
      </c>
      <c r="H33" s="20"/>
      <c r="I33" s="20"/>
      <c r="J33" s="19"/>
      <c r="K33" s="19">
        <v>550</v>
      </c>
      <c r="L33" s="19"/>
      <c r="M33" s="19"/>
      <c r="N33" s="21">
        <f t="shared" si="5"/>
        <v>2650</v>
      </c>
    </row>
    <row r="34" spans="1:14" ht="28.8" x14ac:dyDescent="0.3">
      <c r="A34" s="29" t="s">
        <v>21</v>
      </c>
      <c r="B34" s="19"/>
      <c r="C34" s="19"/>
      <c r="D34" s="19"/>
      <c r="E34" s="19"/>
      <c r="F34" s="19"/>
      <c r="G34" s="19">
        <v>1300</v>
      </c>
      <c r="H34" s="20"/>
      <c r="I34" s="20"/>
      <c r="J34" s="19"/>
      <c r="K34" s="19"/>
      <c r="L34" s="19"/>
      <c r="M34" s="19"/>
      <c r="N34" s="21">
        <f t="shared" si="5"/>
        <v>1300</v>
      </c>
    </row>
    <row r="35" spans="1:14" ht="15.6" x14ac:dyDescent="0.3">
      <c r="A35" s="29" t="s">
        <v>22</v>
      </c>
      <c r="B35" s="19"/>
      <c r="C35" s="19"/>
      <c r="D35" s="19"/>
      <c r="E35" s="19"/>
      <c r="F35" s="19"/>
      <c r="G35" s="19">
        <v>1300</v>
      </c>
      <c r="H35" s="20"/>
      <c r="I35" s="20"/>
      <c r="J35" s="19"/>
      <c r="K35" s="19"/>
      <c r="L35" s="19"/>
      <c r="M35" s="19"/>
      <c r="N35" s="21">
        <f t="shared" si="5"/>
        <v>1300</v>
      </c>
    </row>
    <row r="36" spans="1:14" ht="28.8" x14ac:dyDescent="0.3">
      <c r="A36" s="29" t="s">
        <v>23</v>
      </c>
      <c r="B36" s="19"/>
      <c r="C36" s="19"/>
      <c r="D36" s="19"/>
      <c r="E36" s="19"/>
      <c r="F36" s="19"/>
      <c r="G36" s="19">
        <v>1700</v>
      </c>
      <c r="H36" s="20"/>
      <c r="I36" s="20"/>
      <c r="J36" s="19"/>
      <c r="K36" s="19"/>
      <c r="L36" s="19"/>
      <c r="M36" s="19"/>
      <c r="N36" s="21">
        <f t="shared" si="5"/>
        <v>1700</v>
      </c>
    </row>
    <row r="37" spans="1:14" ht="43.2" x14ac:dyDescent="0.3">
      <c r="A37" s="29" t="s">
        <v>30</v>
      </c>
      <c r="B37" s="19"/>
      <c r="C37" s="19"/>
      <c r="D37" s="19"/>
      <c r="E37" s="19"/>
      <c r="F37" s="19"/>
      <c r="G37" s="19"/>
      <c r="H37" s="20">
        <v>1800</v>
      </c>
      <c r="I37" s="20"/>
      <c r="J37" s="19"/>
      <c r="K37" s="19"/>
      <c r="L37" s="19"/>
      <c r="M37" s="19"/>
      <c r="N37" s="21">
        <f t="shared" si="5"/>
        <v>1800</v>
      </c>
    </row>
    <row r="38" spans="1:14" ht="28.8" x14ac:dyDescent="0.3">
      <c r="A38" s="29" t="s">
        <v>42</v>
      </c>
      <c r="B38" s="19"/>
      <c r="C38" s="19"/>
      <c r="D38" s="19"/>
      <c r="E38" s="19"/>
      <c r="F38" s="19"/>
      <c r="G38" s="19"/>
      <c r="H38" s="20">
        <v>1475</v>
      </c>
      <c r="I38" s="20"/>
      <c r="J38" s="19"/>
      <c r="K38" s="19"/>
      <c r="L38" s="19"/>
      <c r="M38" s="19"/>
      <c r="N38" s="21">
        <f t="shared" si="5"/>
        <v>1475</v>
      </c>
    </row>
    <row r="39" spans="1:14" ht="28.8" x14ac:dyDescent="0.3">
      <c r="A39" s="29" t="s">
        <v>24</v>
      </c>
      <c r="B39" s="19"/>
      <c r="C39" s="19"/>
      <c r="D39" s="19"/>
      <c r="E39" s="19"/>
      <c r="F39" s="19"/>
      <c r="G39" s="19"/>
      <c r="H39" s="20">
        <v>2860</v>
      </c>
      <c r="I39" s="20"/>
      <c r="J39" s="19"/>
      <c r="K39" s="19"/>
      <c r="L39" s="19"/>
      <c r="M39" s="19"/>
      <c r="N39" s="21">
        <f t="shared" si="5"/>
        <v>2860</v>
      </c>
    </row>
    <row r="40" spans="1:14" ht="28.8" x14ac:dyDescent="0.3">
      <c r="A40" s="29" t="s">
        <v>31</v>
      </c>
      <c r="B40" s="19"/>
      <c r="C40" s="19"/>
      <c r="D40" s="19"/>
      <c r="E40" s="19"/>
      <c r="F40" s="19"/>
      <c r="G40" s="19"/>
      <c r="H40" s="20"/>
      <c r="I40" s="20"/>
      <c r="J40" s="19">
        <v>900</v>
      </c>
      <c r="K40" s="19"/>
      <c r="L40" s="19"/>
      <c r="M40" s="19"/>
      <c r="N40" s="21">
        <f t="shared" si="5"/>
        <v>900</v>
      </c>
    </row>
    <row r="41" spans="1:14" ht="15.6" x14ac:dyDescent="0.3">
      <c r="A41" s="29" t="s">
        <v>25</v>
      </c>
      <c r="B41" s="19"/>
      <c r="C41" s="19"/>
      <c r="D41" s="19"/>
      <c r="E41" s="19"/>
      <c r="F41" s="19"/>
      <c r="G41" s="19"/>
      <c r="H41" s="20"/>
      <c r="I41" s="20"/>
      <c r="J41" s="19">
        <v>4500</v>
      </c>
      <c r="K41" s="19"/>
      <c r="L41" s="19"/>
      <c r="M41" s="19">
        <v>2700</v>
      </c>
      <c r="N41" s="21">
        <f t="shared" si="5"/>
        <v>7200</v>
      </c>
    </row>
    <row r="42" spans="1:14" ht="28.8" x14ac:dyDescent="0.3">
      <c r="A42" s="29" t="s">
        <v>26</v>
      </c>
      <c r="B42" s="19"/>
      <c r="C42" s="19"/>
      <c r="D42" s="19"/>
      <c r="E42" s="19"/>
      <c r="F42" s="19"/>
      <c r="G42" s="19"/>
      <c r="H42" s="20"/>
      <c r="I42" s="20"/>
      <c r="J42" s="19"/>
      <c r="K42" s="19">
        <v>900</v>
      </c>
      <c r="L42" s="19"/>
      <c r="M42" s="19"/>
      <c r="N42" s="21">
        <f t="shared" si="5"/>
        <v>900</v>
      </c>
    </row>
    <row r="43" spans="1:14" ht="28.8" x14ac:dyDescent="0.3">
      <c r="A43" s="29" t="s">
        <v>27</v>
      </c>
      <c r="B43" s="19"/>
      <c r="C43" s="19"/>
      <c r="D43" s="19"/>
      <c r="E43" s="19"/>
      <c r="F43" s="19"/>
      <c r="G43" s="19"/>
      <c r="H43" s="20"/>
      <c r="I43" s="20"/>
      <c r="J43" s="19"/>
      <c r="K43" s="19"/>
      <c r="L43" s="19">
        <v>511</v>
      </c>
      <c r="M43" s="19"/>
      <c r="N43" s="21">
        <f t="shared" si="5"/>
        <v>511</v>
      </c>
    </row>
    <row r="44" spans="1:14" ht="28.8" x14ac:dyDescent="0.3">
      <c r="A44" s="29" t="s">
        <v>28</v>
      </c>
      <c r="B44" s="19"/>
      <c r="C44" s="19"/>
      <c r="D44" s="19"/>
      <c r="E44" s="19"/>
      <c r="F44" s="19"/>
      <c r="G44" s="19"/>
      <c r="H44" s="20"/>
      <c r="I44" s="20"/>
      <c r="J44" s="19"/>
      <c r="K44" s="19"/>
      <c r="L44" s="19"/>
      <c r="M44" s="19">
        <v>8425</v>
      </c>
      <c r="N44" s="21">
        <f t="shared" si="5"/>
        <v>8425</v>
      </c>
    </row>
    <row r="45" spans="1:14" x14ac:dyDescent="0.3">
      <c r="A45" s="5"/>
      <c r="B45" s="19">
        <f>SUM(B19:B44)</f>
        <v>12014.725</v>
      </c>
      <c r="C45" s="19">
        <f>SUM(C19:C44)</f>
        <v>12134.725</v>
      </c>
      <c r="D45" s="12">
        <f>SUM(D19:D44)</f>
        <v>24613.265399999997</v>
      </c>
      <c r="E45" s="12">
        <f>SUM(E19:E44)</f>
        <v>14056.1734</v>
      </c>
      <c r="F45" s="12">
        <f>SUM(F19:F44)</f>
        <v>14107.8354</v>
      </c>
      <c r="G45" s="19">
        <f>SUM(G19:G44)</f>
        <v>22072.946599999999</v>
      </c>
      <c r="H45" s="19">
        <f>SUM(H19:H44)</f>
        <v>18605.275000000001</v>
      </c>
      <c r="I45" s="19">
        <f>SUM(I19:I44)</f>
        <v>12857.774799999999</v>
      </c>
      <c r="J45" s="19">
        <f>SUM(J19:J44)</f>
        <v>17641.9084</v>
      </c>
      <c r="K45" s="19">
        <f>SUM(K19:K44)</f>
        <v>13721.119999999999</v>
      </c>
      <c r="L45" s="19">
        <f>SUM(L19:L44)</f>
        <v>12736.0664</v>
      </c>
      <c r="M45" s="19">
        <f>SUM(M19:M44)</f>
        <v>23226.084800000001</v>
      </c>
      <c r="N45" s="19">
        <f>SUM(N19:N44)</f>
        <v>197787.90019999997</v>
      </c>
    </row>
    <row r="46" spans="1:14" ht="15.6" x14ac:dyDescent="0.3">
      <c r="B46" s="16"/>
      <c r="C46" s="16"/>
      <c r="D46" s="16"/>
      <c r="E46" s="16"/>
      <c r="F46" s="16"/>
      <c r="G46" s="17"/>
      <c r="H46" s="8"/>
      <c r="I46" s="8"/>
    </row>
    <row r="47" spans="1:14" ht="15.6" x14ac:dyDescent="0.3">
      <c r="A47" s="9"/>
      <c r="B47" s="8"/>
      <c r="C47" s="8"/>
      <c r="D47" s="8"/>
      <c r="E47" s="8"/>
      <c r="F47" s="8"/>
      <c r="G47" s="8"/>
      <c r="H47" s="8"/>
      <c r="I47" s="8"/>
    </row>
    <row r="48" spans="1:14" ht="15.6" x14ac:dyDescent="0.3">
      <c r="A48" s="24" t="s">
        <v>38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.6" x14ac:dyDescent="0.3">
      <c r="A49" s="4" t="s">
        <v>39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5.6" x14ac:dyDescent="0.3">
      <c r="A50" s="27" t="s">
        <v>40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6" x14ac:dyDescent="0.3">
      <c r="A51" s="4" t="s">
        <v>41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5.6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5.6" x14ac:dyDescent="0.3">
      <c r="A53" s="24" t="s">
        <v>12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5.6" x14ac:dyDescent="0.3">
      <c r="A54" s="24" t="s">
        <v>45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5.6" x14ac:dyDescent="0.3">
      <c r="A55" s="24" t="s">
        <v>44</v>
      </c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5.6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5.6" x14ac:dyDescent="0.3">
      <c r="A57" s="24" t="s">
        <v>13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5.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mergeCells count="13">
    <mergeCell ref="A1:L1"/>
    <mergeCell ref="A2:K2"/>
    <mergeCell ref="A3:K3"/>
    <mergeCell ref="A48:J48"/>
    <mergeCell ref="A50:J50"/>
    <mergeCell ref="C5:L5"/>
    <mergeCell ref="C6:K6"/>
    <mergeCell ref="C9:G9"/>
    <mergeCell ref="A56:J56"/>
    <mergeCell ref="A57:J57"/>
    <mergeCell ref="A53:J53"/>
    <mergeCell ref="A54:J54"/>
    <mergeCell ref="A55:J55"/>
  </mergeCells>
  <pageMargins left="0" right="0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2017-05-22T07:37:29Z</dcterms:modified>
</cp:coreProperties>
</file>