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5" i="1" l="1"/>
  <c r="N27" i="1"/>
  <c r="N26" i="1"/>
  <c r="N25" i="1"/>
  <c r="N24" i="1"/>
  <c r="N23" i="1"/>
  <c r="N22" i="1"/>
  <c r="N21" i="1"/>
  <c r="N20" i="1"/>
  <c r="N17" i="1"/>
  <c r="N16" i="1"/>
  <c r="M29" i="1" l="1"/>
  <c r="L29" i="1"/>
  <c r="K29" i="1"/>
  <c r="J29" i="1"/>
  <c r="I29" i="1"/>
  <c r="H29" i="1"/>
  <c r="G29" i="1"/>
  <c r="M28" i="1"/>
  <c r="L28" i="1"/>
  <c r="K28" i="1"/>
  <c r="J28" i="1"/>
  <c r="I28" i="1"/>
  <c r="I48" i="1" s="1"/>
  <c r="H28" i="1"/>
  <c r="G28" i="1"/>
  <c r="M48" i="1" l="1"/>
  <c r="J48" i="1"/>
  <c r="G48" i="1"/>
  <c r="K48" i="1"/>
  <c r="H48" i="1"/>
  <c r="L48" i="1"/>
  <c r="N33" i="1"/>
  <c r="N34" i="1"/>
  <c r="N35" i="1"/>
  <c r="N36" i="1"/>
  <c r="N37" i="1"/>
  <c r="N38" i="1"/>
  <c r="N39" i="1"/>
  <c r="N41" i="1"/>
  <c r="N42" i="1"/>
  <c r="N43" i="1"/>
  <c r="N44" i="1"/>
  <c r="N46" i="1"/>
  <c r="N47" i="1"/>
  <c r="N32" i="1"/>
  <c r="N30" i="1" l="1"/>
  <c r="F29" i="1" l="1"/>
  <c r="E29" i="1"/>
  <c r="D29" i="1"/>
  <c r="C29" i="1"/>
  <c r="B29" i="1"/>
  <c r="F28" i="1"/>
  <c r="E28" i="1"/>
  <c r="E48" i="1" s="1"/>
  <c r="D28" i="1"/>
  <c r="D48" i="1" s="1"/>
  <c r="C28" i="1"/>
  <c r="C48" i="1" s="1"/>
  <c r="B28" i="1"/>
  <c r="N18" i="1"/>
  <c r="B48" i="1" l="1"/>
  <c r="F48" i="1"/>
  <c r="N28" i="1"/>
  <c r="N29" i="1"/>
  <c r="N48" i="1" l="1"/>
</calcChain>
</file>

<file path=xl/sharedStrings.xml><?xml version="1.0" encoding="utf-8"?>
<sst xmlns="http://schemas.openxmlformats.org/spreadsheetml/2006/main" count="47" uniqueCount="47">
  <si>
    <t>Тариф</t>
  </si>
  <si>
    <t>ИТОГО</t>
  </si>
  <si>
    <t>Начислено за месяц</t>
  </si>
  <si>
    <t>Оплачено за месяц</t>
  </si>
  <si>
    <t>Услуги дворника</t>
  </si>
  <si>
    <t>Услуги уборьщицы</t>
  </si>
  <si>
    <t>Аварийно-диспетчерское обслуживание</t>
  </si>
  <si>
    <t>Обслуживание общедомовых приборов учета</t>
  </si>
  <si>
    <t>Управление МКД</t>
  </si>
  <si>
    <t>Налоги на з/плату</t>
  </si>
  <si>
    <t xml:space="preserve">                           Отчет о проделаннлй работе ООО "ДИНАСТИЯ"</t>
  </si>
  <si>
    <t>Информация по задолженности за коммунальные услуги.:</t>
  </si>
  <si>
    <t>Директор ООО «ДИНАСТИЯ»   -  ________________ В.В.Евграфов</t>
  </si>
  <si>
    <t>Расходы</t>
  </si>
  <si>
    <t>Проверка дымоходов, вентканалов</t>
  </si>
  <si>
    <t>Дезинсекция</t>
  </si>
  <si>
    <t>Налоги УСН</t>
  </si>
  <si>
    <t>Текущие расходы</t>
  </si>
  <si>
    <t xml:space="preserve"> ул. Пятигорская 130</t>
  </si>
  <si>
    <t>Площадь дома: 2504,4 кв.м.</t>
  </si>
  <si>
    <t>Произведенные работы</t>
  </si>
  <si>
    <t>Герметизация трубы канализации дома в подвале</t>
  </si>
  <si>
    <t>Побелка деревьев на предомовой территории</t>
  </si>
  <si>
    <t>Побелка деревьев на предомовой территории. Покос травы.</t>
  </si>
  <si>
    <t>Покраска трубы газоснобжения на фассаде дома</t>
  </si>
  <si>
    <t>Покос травы на предомовой территории</t>
  </si>
  <si>
    <t>Установка стекла в раму в подъезде дома</t>
  </si>
  <si>
    <t>Замена личинки замка двери входа в подвал</t>
  </si>
  <si>
    <t>Закрепление грибка вентиляционной трубы на крыше дома</t>
  </si>
  <si>
    <t>Закрепление перил в подъезде дома</t>
  </si>
  <si>
    <t>Прочистка вентиляционого канала сан. узла квартиры</t>
  </si>
  <si>
    <t>Ремонт оконной рамы и замена стекла во 2 подъезде</t>
  </si>
  <si>
    <t>Проведение технических осмотров и обходов ( обследований) общего имущества</t>
  </si>
  <si>
    <t xml:space="preserve">Подготовка системы отопления к отопительному сезону </t>
  </si>
  <si>
    <t>Техническое обслуживание ввода и внутренних газопроводов</t>
  </si>
  <si>
    <t>Задолженность по оплате за ТО жилья на 31.12.2016г. - 124006 руб.</t>
  </si>
  <si>
    <t>Задолженность по оплате за ТО жилья на 01.01.2016г. - 57602,1 руб.</t>
  </si>
  <si>
    <t xml:space="preserve">                                  за период с 01.01.2016г. По 31.12.2016г.</t>
  </si>
  <si>
    <t>Поверка калибровка ОДПУ</t>
  </si>
  <si>
    <t>Проверка дымоходов и вентиляционных каналов</t>
  </si>
  <si>
    <t>Задолженность за произведенные работы - 49249,32руб.</t>
  </si>
  <si>
    <t>Задолженность по оплате за  отопление – 260935руб.</t>
  </si>
  <si>
    <t>Задолженность по оплате за электроэнергию   –  106627 руб.</t>
  </si>
  <si>
    <t xml:space="preserve">Начислено:  ТО жилья - 391575,6 руб., </t>
  </si>
  <si>
    <t xml:space="preserve">Оплачено:   ТО жилья - 325171,1 руб., </t>
  </si>
  <si>
    <t>Произведено работ:     -  307711,18 руб.</t>
  </si>
  <si>
    <t>Агентский догвор (ЕРКЦ электросеть теплосеть)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</si>
</sst>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0" xfId="0" applyBorder="1"/>
    <xf numFmtId="17" fontId="0" fillId="0" borderId="0" xfId="0" applyNumberFormat="1" applyBorder="1"/>
    <xf numFmtId="0" fontId="6" fillId="0" borderId="0" xfId="0" applyFont="1" applyBorder="1"/>
    <xf numFmtId="2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Fill="1" applyBorder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4" workbookViewId="0">
      <selection activeCell="Q27" sqref="Q27"/>
    </sheetView>
  </sheetViews>
  <sheetFormatPr defaultRowHeight="15" x14ac:dyDescent="0.25"/>
  <cols>
    <col min="1" max="1" width="37.28515625" customWidth="1"/>
    <col min="2" max="14" width="10.7109375" customWidth="1"/>
    <col min="15" max="15" width="9.42578125" bestFit="1" customWidth="1"/>
  </cols>
  <sheetData>
    <row r="1" spans="1:14" ht="20.25" x14ac:dyDescent="0.3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20.25" x14ac:dyDescent="0.3">
      <c r="A2" s="26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4" ht="15.75" x14ac:dyDescent="0.25">
      <c r="A3" s="28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5.75" x14ac:dyDescent="0.25">
      <c r="A5" s="4"/>
      <c r="B5" s="4"/>
      <c r="C5" s="29" t="s">
        <v>43</v>
      </c>
      <c r="D5" s="29"/>
      <c r="E5" s="29"/>
      <c r="F5" s="29"/>
      <c r="G5" s="29"/>
      <c r="H5" s="29"/>
      <c r="I5" s="29"/>
      <c r="J5" s="29"/>
      <c r="K5" s="29"/>
      <c r="L5" s="29"/>
    </row>
    <row r="6" spans="1:14" ht="15.75" x14ac:dyDescent="0.25">
      <c r="A6" s="4"/>
      <c r="B6" s="4"/>
      <c r="C6" s="29" t="s">
        <v>44</v>
      </c>
      <c r="D6" s="29"/>
      <c r="E6" s="29"/>
      <c r="F6" s="29"/>
      <c r="G6" s="29"/>
      <c r="H6" s="29"/>
      <c r="I6" s="29"/>
      <c r="J6" s="29"/>
      <c r="K6" s="29"/>
      <c r="L6" s="4"/>
    </row>
    <row r="7" spans="1:14" ht="15.75" x14ac:dyDescent="0.25">
      <c r="A7" s="4"/>
      <c r="B7" s="4"/>
      <c r="C7" s="4" t="s">
        <v>45</v>
      </c>
      <c r="D7" s="4"/>
      <c r="E7" s="4"/>
      <c r="F7" s="4"/>
      <c r="G7" s="4"/>
      <c r="H7" s="4"/>
      <c r="I7" s="4"/>
      <c r="J7" s="4"/>
      <c r="K7" s="4"/>
      <c r="L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5.75" x14ac:dyDescent="0.25">
      <c r="A9" s="4"/>
      <c r="B9" s="4"/>
      <c r="C9" s="29" t="s">
        <v>19</v>
      </c>
      <c r="D9" s="29"/>
      <c r="E9" s="29"/>
      <c r="F9" s="29"/>
      <c r="G9" s="29"/>
      <c r="H9" s="4"/>
      <c r="I9" s="4"/>
      <c r="J9" s="4"/>
      <c r="K9" s="4"/>
      <c r="L9" s="4"/>
    </row>
    <row r="10" spans="1:14" ht="20.2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20.25" x14ac:dyDescent="0.3">
      <c r="A11" s="1"/>
      <c r="B11" s="1" t="s">
        <v>20</v>
      </c>
      <c r="C11" s="1"/>
      <c r="D11" s="1"/>
      <c r="E11" s="1"/>
      <c r="F11" s="2"/>
      <c r="G11" s="2"/>
      <c r="H11" s="2"/>
      <c r="I11" s="1"/>
      <c r="J11" s="1"/>
      <c r="K11" s="1"/>
      <c r="L11" s="1"/>
    </row>
    <row r="13" spans="1:14" x14ac:dyDescent="0.25">
      <c r="A13" s="7" t="s">
        <v>0</v>
      </c>
      <c r="B13" s="7"/>
      <c r="C13" s="7"/>
      <c r="D13" s="7">
        <v>13</v>
      </c>
    </row>
    <row r="14" spans="1:14" x14ac:dyDescent="0.25">
      <c r="A14" s="13"/>
      <c r="B14" s="14"/>
      <c r="C14" s="14"/>
      <c r="D14" s="14"/>
      <c r="E14" s="14"/>
      <c r="F14" s="14"/>
      <c r="G14" s="14"/>
      <c r="H14" s="14"/>
      <c r="I14" s="13"/>
    </row>
    <row r="15" spans="1:14" x14ac:dyDescent="0.25">
      <c r="A15" s="5"/>
      <c r="B15" s="6">
        <v>42370</v>
      </c>
      <c r="C15" s="6">
        <v>42401</v>
      </c>
      <c r="D15" s="6">
        <v>42430</v>
      </c>
      <c r="E15" s="6">
        <v>42461</v>
      </c>
      <c r="F15" s="6">
        <v>42491</v>
      </c>
      <c r="G15" s="6">
        <v>42522</v>
      </c>
      <c r="H15" s="6">
        <v>42552</v>
      </c>
      <c r="I15" s="6">
        <v>42583</v>
      </c>
      <c r="J15" s="6">
        <v>42614</v>
      </c>
      <c r="K15" s="6">
        <v>42644</v>
      </c>
      <c r="L15" s="6">
        <v>42675</v>
      </c>
      <c r="M15" s="6">
        <v>42705</v>
      </c>
      <c r="N15" s="5" t="s">
        <v>1</v>
      </c>
    </row>
    <row r="16" spans="1:14" x14ac:dyDescent="0.25">
      <c r="A16" s="8" t="s">
        <v>2</v>
      </c>
      <c r="B16" s="8">
        <v>32631.3</v>
      </c>
      <c r="C16" s="8">
        <v>32631.3</v>
      </c>
      <c r="D16" s="8">
        <v>32631.3</v>
      </c>
      <c r="E16" s="8">
        <v>32631.3</v>
      </c>
      <c r="F16" s="8">
        <v>32631.3</v>
      </c>
      <c r="G16" s="8">
        <v>32631.3</v>
      </c>
      <c r="H16" s="8">
        <v>32631.3</v>
      </c>
      <c r="I16" s="8">
        <v>32631.3</v>
      </c>
      <c r="J16" s="8">
        <v>32631.3</v>
      </c>
      <c r="K16" s="8">
        <v>32631.3</v>
      </c>
      <c r="L16" s="8">
        <v>32631.3</v>
      </c>
      <c r="M16" s="8">
        <v>32631.3</v>
      </c>
      <c r="N16" s="8">
        <f>SUM(B16:M16)</f>
        <v>391575.59999999992</v>
      </c>
    </row>
    <row r="17" spans="1:14" ht="15.75" x14ac:dyDescent="0.25">
      <c r="A17" s="8" t="s">
        <v>3</v>
      </c>
      <c r="B17" s="8">
        <v>23186.65</v>
      </c>
      <c r="C17" s="8">
        <v>23922.01</v>
      </c>
      <c r="D17" s="8">
        <v>20218.72</v>
      </c>
      <c r="E17" s="8">
        <v>31251.83</v>
      </c>
      <c r="F17" s="8">
        <v>31359.84</v>
      </c>
      <c r="G17" s="5">
        <v>24857.78</v>
      </c>
      <c r="H17" s="17">
        <v>26612.67</v>
      </c>
      <c r="I17" s="17">
        <v>21875.34</v>
      </c>
      <c r="J17" s="5">
        <v>32753.87</v>
      </c>
      <c r="K17" s="5">
        <v>26594.21</v>
      </c>
      <c r="L17" s="5">
        <v>27574.89</v>
      </c>
      <c r="M17" s="5">
        <v>34963.89</v>
      </c>
      <c r="N17" s="8">
        <f>SUM(B17:M17)</f>
        <v>325171.7</v>
      </c>
    </row>
    <row r="18" spans="1:14" ht="15.75" x14ac:dyDescent="0.25">
      <c r="A18" s="5"/>
      <c r="B18" s="5"/>
      <c r="C18" s="5"/>
      <c r="D18" s="5"/>
      <c r="E18" s="5"/>
      <c r="F18" s="5"/>
      <c r="G18" s="5"/>
      <c r="H18" s="17"/>
      <c r="I18" s="17"/>
      <c r="J18" s="5"/>
      <c r="K18" s="5"/>
      <c r="L18" s="5"/>
      <c r="M18" s="5"/>
      <c r="N18" s="8">
        <f>SUM(B18:F18)</f>
        <v>0</v>
      </c>
    </row>
    <row r="19" spans="1:14" ht="15.75" x14ac:dyDescent="0.25">
      <c r="A19" s="8" t="s">
        <v>13</v>
      </c>
      <c r="B19" s="5"/>
      <c r="C19" s="5"/>
      <c r="D19" s="5"/>
      <c r="E19" s="5"/>
      <c r="F19" s="5"/>
      <c r="G19" s="5"/>
      <c r="H19" s="17"/>
      <c r="I19" s="17"/>
      <c r="J19" s="5"/>
      <c r="K19" s="5"/>
      <c r="L19" s="5"/>
      <c r="M19" s="5"/>
      <c r="N19" s="8"/>
    </row>
    <row r="20" spans="1:14" x14ac:dyDescent="0.25">
      <c r="A20" s="9" t="s">
        <v>4</v>
      </c>
      <c r="B20" s="5">
        <v>3000</v>
      </c>
      <c r="C20" s="5">
        <v>3000</v>
      </c>
      <c r="D20" s="5">
        <v>3000</v>
      </c>
      <c r="E20" s="5">
        <v>3000</v>
      </c>
      <c r="F20" s="5">
        <v>3000</v>
      </c>
      <c r="G20" s="5">
        <v>3000</v>
      </c>
      <c r="H20" s="5">
        <v>3000</v>
      </c>
      <c r="I20" s="5">
        <v>3000</v>
      </c>
      <c r="J20" s="5">
        <v>3000</v>
      </c>
      <c r="K20" s="5">
        <v>3000</v>
      </c>
      <c r="L20" s="5">
        <v>3000</v>
      </c>
      <c r="M20" s="5">
        <v>3000</v>
      </c>
      <c r="N20" s="8">
        <f t="shared" ref="N20:N29" si="0">SUM(B20:M20)</f>
        <v>36000</v>
      </c>
    </row>
    <row r="21" spans="1:14" x14ac:dyDescent="0.25">
      <c r="A21" s="9" t="s">
        <v>5</v>
      </c>
      <c r="B21" s="5">
        <v>3500</v>
      </c>
      <c r="C21" s="5">
        <v>3500</v>
      </c>
      <c r="D21" s="5">
        <v>3500</v>
      </c>
      <c r="E21" s="5">
        <v>3500</v>
      </c>
      <c r="F21" s="5">
        <v>3500</v>
      </c>
      <c r="G21" s="5">
        <v>3500</v>
      </c>
      <c r="H21" s="5">
        <v>3500</v>
      </c>
      <c r="I21" s="5">
        <v>3500</v>
      </c>
      <c r="J21" s="5">
        <v>3500</v>
      </c>
      <c r="K21" s="5">
        <v>3500</v>
      </c>
      <c r="L21" s="5">
        <v>3500</v>
      </c>
      <c r="M21" s="5">
        <v>3500</v>
      </c>
      <c r="N21" s="8">
        <f t="shared" si="0"/>
        <v>42000</v>
      </c>
    </row>
    <row r="22" spans="1:14" ht="30" x14ac:dyDescent="0.25">
      <c r="A22" s="9" t="s">
        <v>6</v>
      </c>
      <c r="B22" s="5">
        <v>5509.68</v>
      </c>
      <c r="C22" s="5">
        <v>5509.68</v>
      </c>
      <c r="D22" s="5">
        <v>5509.68</v>
      </c>
      <c r="E22" s="5">
        <v>5509.68</v>
      </c>
      <c r="F22" s="5">
        <v>5509.68</v>
      </c>
      <c r="G22" s="5">
        <v>5509.68</v>
      </c>
      <c r="H22" s="5">
        <v>5509.68</v>
      </c>
      <c r="I22" s="5">
        <v>5509.68</v>
      </c>
      <c r="J22" s="5">
        <v>5509.68</v>
      </c>
      <c r="K22" s="5">
        <v>5509.68</v>
      </c>
      <c r="L22" s="5">
        <v>5509.68</v>
      </c>
      <c r="M22" s="5">
        <v>5509.68</v>
      </c>
      <c r="N22" s="8">
        <f t="shared" si="0"/>
        <v>66116.160000000003</v>
      </c>
    </row>
    <row r="23" spans="1:14" ht="30" x14ac:dyDescent="0.25">
      <c r="A23" s="9" t="s">
        <v>46</v>
      </c>
      <c r="B23" s="5">
        <v>1060</v>
      </c>
      <c r="C23" s="5">
        <v>1060</v>
      </c>
      <c r="D23" s="5">
        <v>1060</v>
      </c>
      <c r="E23" s="5">
        <v>1060</v>
      </c>
      <c r="F23" s="5">
        <v>1060</v>
      </c>
      <c r="G23" s="5">
        <v>1060</v>
      </c>
      <c r="H23" s="5">
        <v>1060</v>
      </c>
      <c r="I23" s="5">
        <v>1060</v>
      </c>
      <c r="J23" s="5">
        <v>1060</v>
      </c>
      <c r="K23" s="5">
        <v>1060</v>
      </c>
      <c r="L23" s="5">
        <v>1060</v>
      </c>
      <c r="M23" s="5">
        <v>1060</v>
      </c>
      <c r="N23" s="8">
        <f t="shared" si="0"/>
        <v>12720</v>
      </c>
    </row>
    <row r="24" spans="1:14" ht="15.75" x14ac:dyDescent="0.25">
      <c r="A24" s="9" t="s">
        <v>14</v>
      </c>
      <c r="B24" s="5"/>
      <c r="C24" s="5"/>
      <c r="D24" s="5">
        <v>19344</v>
      </c>
      <c r="E24" s="5"/>
      <c r="F24" s="5"/>
      <c r="G24" s="5"/>
      <c r="H24" s="17"/>
      <c r="I24" s="17"/>
      <c r="J24" s="5"/>
      <c r="K24" s="5"/>
      <c r="L24" s="5"/>
      <c r="M24" s="5"/>
      <c r="N24" s="8">
        <f t="shared" si="0"/>
        <v>19344</v>
      </c>
    </row>
    <row r="25" spans="1:14" ht="30" x14ac:dyDescent="0.25">
      <c r="A25" s="9" t="s">
        <v>7</v>
      </c>
      <c r="B25" s="5">
        <v>1001.76</v>
      </c>
      <c r="C25" s="5">
        <v>1001.76</v>
      </c>
      <c r="D25" s="5">
        <v>1001.76</v>
      </c>
      <c r="E25" s="5">
        <v>1001.76</v>
      </c>
      <c r="F25" s="5">
        <v>1001.76</v>
      </c>
      <c r="G25" s="5">
        <v>1001.76</v>
      </c>
      <c r="H25" s="5">
        <v>1001.76</v>
      </c>
      <c r="I25" s="5">
        <v>1001.76</v>
      </c>
      <c r="J25" s="5">
        <v>1001.76</v>
      </c>
      <c r="K25" s="5">
        <v>1001.76</v>
      </c>
      <c r="L25" s="5">
        <v>1001.76</v>
      </c>
      <c r="M25" s="5">
        <v>1001.76</v>
      </c>
      <c r="N25" s="8">
        <f t="shared" si="0"/>
        <v>12021.12</v>
      </c>
    </row>
    <row r="26" spans="1:14" x14ac:dyDescent="0.25">
      <c r="A26" s="9" t="s">
        <v>8</v>
      </c>
      <c r="B26" s="5">
        <v>3255.72</v>
      </c>
      <c r="C26" s="5">
        <v>3255.72</v>
      </c>
      <c r="D26" s="5">
        <v>3255.72</v>
      </c>
      <c r="E26" s="5">
        <v>3255.72</v>
      </c>
      <c r="F26" s="5">
        <v>3255.72</v>
      </c>
      <c r="G26" s="5">
        <v>3255.72</v>
      </c>
      <c r="H26" s="5">
        <v>3255.72</v>
      </c>
      <c r="I26" s="5">
        <v>3255.72</v>
      </c>
      <c r="J26" s="5">
        <v>3255.72</v>
      </c>
      <c r="K26" s="5">
        <v>3255.72</v>
      </c>
      <c r="L26" s="5">
        <v>3255.72</v>
      </c>
      <c r="M26" s="5">
        <v>3255.72</v>
      </c>
      <c r="N26" s="8">
        <f t="shared" si="0"/>
        <v>39068.640000000007</v>
      </c>
    </row>
    <row r="27" spans="1:14" ht="15.75" x14ac:dyDescent="0.25">
      <c r="A27" s="9" t="s">
        <v>15</v>
      </c>
      <c r="B27" s="20"/>
      <c r="C27" s="5">
        <v>2700</v>
      </c>
      <c r="D27" s="5"/>
      <c r="E27" s="5"/>
      <c r="F27" s="5"/>
      <c r="G27" s="5"/>
      <c r="H27" s="17"/>
      <c r="I27" s="17"/>
      <c r="J27" s="5"/>
      <c r="K27" s="5"/>
      <c r="L27" s="5"/>
      <c r="M27" s="5"/>
      <c r="N27" s="8">
        <f t="shared" si="0"/>
        <v>2700</v>
      </c>
    </row>
    <row r="28" spans="1:14" x14ac:dyDescent="0.25">
      <c r="A28" s="9" t="s">
        <v>9</v>
      </c>
      <c r="B28" s="5">
        <f t="shared" ref="B28:M28" si="1">(B21+B20)*22%</f>
        <v>1430</v>
      </c>
      <c r="C28" s="5">
        <f t="shared" si="1"/>
        <v>1430</v>
      </c>
      <c r="D28" s="5">
        <f t="shared" si="1"/>
        <v>1430</v>
      </c>
      <c r="E28" s="5">
        <f t="shared" si="1"/>
        <v>1430</v>
      </c>
      <c r="F28" s="5">
        <f t="shared" si="1"/>
        <v>1430</v>
      </c>
      <c r="G28" s="5">
        <f t="shared" si="1"/>
        <v>1430</v>
      </c>
      <c r="H28" s="5">
        <f t="shared" si="1"/>
        <v>1430</v>
      </c>
      <c r="I28" s="5">
        <f t="shared" si="1"/>
        <v>1430</v>
      </c>
      <c r="J28" s="5">
        <f t="shared" si="1"/>
        <v>1430</v>
      </c>
      <c r="K28" s="5">
        <f t="shared" si="1"/>
        <v>1430</v>
      </c>
      <c r="L28" s="5">
        <f t="shared" si="1"/>
        <v>1430</v>
      </c>
      <c r="M28" s="5">
        <f t="shared" si="1"/>
        <v>1430</v>
      </c>
      <c r="N28" s="8">
        <f t="shared" si="0"/>
        <v>17160</v>
      </c>
    </row>
    <row r="29" spans="1:14" x14ac:dyDescent="0.25">
      <c r="A29" s="9" t="s">
        <v>16</v>
      </c>
      <c r="B29" s="10">
        <f t="shared" ref="B29:M29" si="2">B17*6%</f>
        <v>1391.1990000000001</v>
      </c>
      <c r="C29" s="10">
        <f t="shared" si="2"/>
        <v>1435.3205999999998</v>
      </c>
      <c r="D29" s="10">
        <f t="shared" si="2"/>
        <v>1213.1232</v>
      </c>
      <c r="E29" s="10">
        <f t="shared" si="2"/>
        <v>1875.1098</v>
      </c>
      <c r="F29" s="10">
        <f t="shared" si="2"/>
        <v>1881.5904</v>
      </c>
      <c r="G29" s="10">
        <f t="shared" si="2"/>
        <v>1491.4667999999999</v>
      </c>
      <c r="H29" s="10">
        <f t="shared" si="2"/>
        <v>1596.7601999999999</v>
      </c>
      <c r="I29" s="10">
        <f t="shared" si="2"/>
        <v>1312.5203999999999</v>
      </c>
      <c r="J29" s="10">
        <f t="shared" si="2"/>
        <v>1965.2321999999999</v>
      </c>
      <c r="K29" s="10">
        <f t="shared" si="2"/>
        <v>1595.6525999999999</v>
      </c>
      <c r="L29" s="10">
        <f t="shared" si="2"/>
        <v>1654.4933999999998</v>
      </c>
      <c r="M29" s="10">
        <f t="shared" si="2"/>
        <v>2097.8334</v>
      </c>
      <c r="N29" s="12">
        <f t="shared" si="0"/>
        <v>19510.302</v>
      </c>
    </row>
    <row r="30" spans="1:14" ht="15.75" x14ac:dyDescent="0.25">
      <c r="A30" s="9"/>
      <c r="B30" s="5"/>
      <c r="C30" s="5"/>
      <c r="D30" s="5"/>
      <c r="E30" s="5"/>
      <c r="F30" s="5"/>
      <c r="G30" s="5"/>
      <c r="H30" s="17"/>
      <c r="I30" s="17"/>
      <c r="J30" s="5"/>
      <c r="K30" s="5"/>
      <c r="L30" s="5"/>
      <c r="M30" s="5"/>
      <c r="N30" s="8">
        <f t="shared" ref="N30" si="3">SUM(B30:M30)</f>
        <v>0</v>
      </c>
    </row>
    <row r="31" spans="1:14" ht="15.75" x14ac:dyDescent="0.25">
      <c r="A31" s="11" t="s">
        <v>17</v>
      </c>
      <c r="B31" s="5"/>
      <c r="C31" s="5"/>
      <c r="D31" s="5"/>
      <c r="E31" s="5"/>
      <c r="F31" s="5"/>
      <c r="G31" s="5"/>
      <c r="H31" s="17"/>
      <c r="I31" s="17"/>
      <c r="J31" s="5"/>
      <c r="K31" s="5"/>
      <c r="L31" s="5"/>
      <c r="M31" s="5"/>
      <c r="N31" s="8"/>
    </row>
    <row r="32" spans="1:14" ht="30" x14ac:dyDescent="0.25">
      <c r="A32" s="9" t="s">
        <v>21</v>
      </c>
      <c r="B32" s="5">
        <v>900</v>
      </c>
      <c r="C32" s="5"/>
      <c r="D32" s="5"/>
      <c r="E32" s="5"/>
      <c r="F32" s="5"/>
      <c r="G32" s="5"/>
      <c r="H32" s="17"/>
      <c r="I32" s="17"/>
      <c r="J32" s="5"/>
      <c r="K32" s="5"/>
      <c r="L32" s="5"/>
      <c r="M32" s="5"/>
      <c r="N32" s="8">
        <f t="shared" ref="N32" si="4">SUM(B32:M32)</f>
        <v>900</v>
      </c>
    </row>
    <row r="33" spans="1:14" ht="30" x14ac:dyDescent="0.25">
      <c r="A33" s="19" t="s">
        <v>34</v>
      </c>
      <c r="B33" s="5"/>
      <c r="C33" s="5"/>
      <c r="D33" s="5">
        <v>900</v>
      </c>
      <c r="E33" s="5"/>
      <c r="F33" s="5"/>
      <c r="G33" s="5"/>
      <c r="H33" s="17"/>
      <c r="I33" s="17"/>
      <c r="J33" s="5"/>
      <c r="K33" s="5"/>
      <c r="L33" s="5"/>
      <c r="M33" s="5"/>
      <c r="N33" s="8">
        <f t="shared" ref="N33:N47" si="5">SUM(B33:M33)</f>
        <v>900</v>
      </c>
    </row>
    <row r="34" spans="1:14" ht="30" x14ac:dyDescent="0.25">
      <c r="A34" s="9" t="s">
        <v>22</v>
      </c>
      <c r="B34" s="5"/>
      <c r="C34" s="5"/>
      <c r="D34" s="5"/>
      <c r="E34" s="5">
        <v>5600</v>
      </c>
      <c r="F34" s="5"/>
      <c r="G34" s="5"/>
      <c r="H34" s="17"/>
      <c r="I34" s="17"/>
      <c r="J34" s="5"/>
      <c r="K34" s="5"/>
      <c r="L34" s="5"/>
      <c r="M34" s="5"/>
      <c r="N34" s="8">
        <f t="shared" si="5"/>
        <v>5600</v>
      </c>
    </row>
    <row r="35" spans="1:14" ht="30" x14ac:dyDescent="0.25">
      <c r="A35" s="9" t="s">
        <v>23</v>
      </c>
      <c r="B35" s="5"/>
      <c r="C35" s="5"/>
      <c r="D35" s="5"/>
      <c r="E35" s="5"/>
      <c r="F35" s="5">
        <v>3002</v>
      </c>
      <c r="G35" s="5"/>
      <c r="H35" s="17"/>
      <c r="I35" s="17"/>
      <c r="J35" s="5"/>
      <c r="K35" s="5"/>
      <c r="L35" s="5"/>
      <c r="M35" s="5"/>
      <c r="N35" s="8">
        <f t="shared" si="5"/>
        <v>3002</v>
      </c>
    </row>
    <row r="36" spans="1:14" ht="31.5" x14ac:dyDescent="0.25">
      <c r="A36" s="18" t="s">
        <v>33</v>
      </c>
      <c r="B36" s="5"/>
      <c r="C36" s="5"/>
      <c r="D36" s="5"/>
      <c r="E36" s="5"/>
      <c r="F36" s="5"/>
      <c r="G36" s="5"/>
      <c r="H36" s="17">
        <v>4500</v>
      </c>
      <c r="I36" s="17"/>
      <c r="J36" s="5"/>
      <c r="K36" s="5"/>
      <c r="L36" s="5"/>
      <c r="M36" s="5"/>
      <c r="N36" s="8">
        <f t="shared" si="5"/>
        <v>4500</v>
      </c>
    </row>
    <row r="37" spans="1:14" ht="30" x14ac:dyDescent="0.25">
      <c r="A37" s="9" t="s">
        <v>24</v>
      </c>
      <c r="B37" s="5"/>
      <c r="C37" s="5"/>
      <c r="D37" s="5"/>
      <c r="E37" s="5"/>
      <c r="F37" s="5"/>
      <c r="G37" s="5"/>
      <c r="H37" s="17">
        <v>4329</v>
      </c>
      <c r="I37" s="17"/>
      <c r="J37" s="5"/>
      <c r="K37" s="5"/>
      <c r="L37" s="5"/>
      <c r="M37" s="5"/>
      <c r="N37" s="8">
        <f t="shared" si="5"/>
        <v>4329</v>
      </c>
    </row>
    <row r="38" spans="1:14" ht="30" x14ac:dyDescent="0.25">
      <c r="A38" s="9" t="s">
        <v>25</v>
      </c>
      <c r="B38" s="5"/>
      <c r="C38" s="5"/>
      <c r="D38" s="5"/>
      <c r="E38" s="5"/>
      <c r="F38" s="5"/>
      <c r="G38" s="5"/>
      <c r="H38" s="17">
        <v>1892</v>
      </c>
      <c r="I38" s="17"/>
      <c r="J38" s="5"/>
      <c r="K38" s="5"/>
      <c r="L38" s="5"/>
      <c r="M38" s="5"/>
      <c r="N38" s="8">
        <f t="shared" si="5"/>
        <v>1892</v>
      </c>
    </row>
    <row r="39" spans="1:14" ht="47.25" x14ac:dyDescent="0.25">
      <c r="A39" s="18" t="s">
        <v>32</v>
      </c>
      <c r="B39" s="5"/>
      <c r="C39" s="5"/>
      <c r="D39" s="5"/>
      <c r="E39" s="5"/>
      <c r="F39" s="5"/>
      <c r="G39" s="5"/>
      <c r="H39" s="17"/>
      <c r="I39" s="17">
        <v>1800</v>
      </c>
      <c r="J39" s="5"/>
      <c r="K39" s="5"/>
      <c r="L39" s="5"/>
      <c r="M39" s="5"/>
      <c r="N39" s="8">
        <f t="shared" si="5"/>
        <v>1800</v>
      </c>
    </row>
    <row r="40" spans="1:14" ht="31.5" x14ac:dyDescent="0.25">
      <c r="A40" s="18" t="s">
        <v>39</v>
      </c>
      <c r="B40" s="5"/>
      <c r="C40" s="5"/>
      <c r="D40" s="5"/>
      <c r="E40" s="5"/>
      <c r="F40" s="5"/>
      <c r="G40" s="5"/>
      <c r="H40" s="17"/>
      <c r="I40" s="17"/>
      <c r="J40" s="5"/>
      <c r="K40" s="5">
        <v>2700</v>
      </c>
      <c r="L40" s="5"/>
      <c r="M40" s="5"/>
      <c r="N40" s="8">
        <v>2700</v>
      </c>
    </row>
    <row r="41" spans="1:14" ht="30" x14ac:dyDescent="0.25">
      <c r="A41" s="9" t="s">
        <v>26</v>
      </c>
      <c r="B41" s="5"/>
      <c r="C41" s="5"/>
      <c r="D41" s="5"/>
      <c r="E41" s="5"/>
      <c r="F41" s="5"/>
      <c r="G41" s="5"/>
      <c r="H41" s="17"/>
      <c r="I41" s="17">
        <v>1510</v>
      </c>
      <c r="J41" s="5"/>
      <c r="K41" s="5"/>
      <c r="L41" s="5"/>
      <c r="M41" s="5"/>
      <c r="N41" s="8">
        <f t="shared" si="5"/>
        <v>1510</v>
      </c>
    </row>
    <row r="42" spans="1:14" ht="30" x14ac:dyDescent="0.25">
      <c r="A42" s="9" t="s">
        <v>27</v>
      </c>
      <c r="B42" s="5"/>
      <c r="C42" s="5"/>
      <c r="D42" s="5"/>
      <c r="E42" s="5"/>
      <c r="F42" s="5"/>
      <c r="G42" s="5"/>
      <c r="H42" s="17"/>
      <c r="I42" s="17">
        <v>580</v>
      </c>
      <c r="J42" s="5"/>
      <c r="K42" s="5"/>
      <c r="L42" s="5"/>
      <c r="M42" s="5"/>
      <c r="N42" s="8">
        <f t="shared" si="5"/>
        <v>580</v>
      </c>
    </row>
    <row r="43" spans="1:14" ht="30" x14ac:dyDescent="0.25">
      <c r="A43" s="9" t="s">
        <v>28</v>
      </c>
      <c r="B43" s="5"/>
      <c r="C43" s="5"/>
      <c r="D43" s="5"/>
      <c r="E43" s="5"/>
      <c r="F43" s="5"/>
      <c r="G43" s="5"/>
      <c r="H43" s="17"/>
      <c r="I43" s="17">
        <v>450</v>
      </c>
      <c r="J43" s="5"/>
      <c r="K43" s="5"/>
      <c r="L43" s="5"/>
      <c r="M43" s="5"/>
      <c r="N43" s="8">
        <f t="shared" si="5"/>
        <v>450</v>
      </c>
    </row>
    <row r="44" spans="1:14" ht="15.75" x14ac:dyDescent="0.25">
      <c r="A44" s="9" t="s">
        <v>29</v>
      </c>
      <c r="B44" s="5"/>
      <c r="C44" s="5"/>
      <c r="D44" s="5"/>
      <c r="E44" s="5"/>
      <c r="F44" s="5"/>
      <c r="G44" s="5"/>
      <c r="H44" s="17"/>
      <c r="I44" s="17">
        <v>470</v>
      </c>
      <c r="J44" s="5"/>
      <c r="K44" s="5"/>
      <c r="L44" s="5"/>
      <c r="M44" s="5"/>
      <c r="N44" s="8">
        <f t="shared" si="5"/>
        <v>470</v>
      </c>
    </row>
    <row r="45" spans="1:14" ht="15.75" x14ac:dyDescent="0.25">
      <c r="A45" s="22" t="s">
        <v>38</v>
      </c>
      <c r="B45" s="23"/>
      <c r="C45" s="23"/>
      <c r="D45" s="23"/>
      <c r="E45" s="23"/>
      <c r="F45" s="23"/>
      <c r="G45" s="23">
        <v>10612.96</v>
      </c>
      <c r="H45" s="24"/>
      <c r="I45" s="24"/>
      <c r="J45" s="23"/>
      <c r="K45" s="23"/>
      <c r="L45" s="23"/>
      <c r="M45" s="23"/>
      <c r="N45" s="25">
        <f t="shared" si="5"/>
        <v>10612.96</v>
      </c>
    </row>
    <row r="46" spans="1:14" ht="30" x14ac:dyDescent="0.25">
      <c r="A46" s="9" t="s">
        <v>30</v>
      </c>
      <c r="B46" s="5"/>
      <c r="C46" s="5"/>
      <c r="D46" s="5"/>
      <c r="E46" s="5"/>
      <c r="F46" s="5"/>
      <c r="G46" s="5"/>
      <c r="H46" s="17"/>
      <c r="I46" s="17"/>
      <c r="J46" s="5"/>
      <c r="K46" s="5">
        <v>900</v>
      </c>
      <c r="L46" s="5"/>
      <c r="M46" s="5"/>
      <c r="N46" s="8">
        <f t="shared" si="5"/>
        <v>900</v>
      </c>
    </row>
    <row r="47" spans="1:14" ht="30" x14ac:dyDescent="0.25">
      <c r="A47" s="9" t="s">
        <v>31</v>
      </c>
      <c r="B47" s="5"/>
      <c r="C47" s="5"/>
      <c r="D47" s="5"/>
      <c r="E47" s="5"/>
      <c r="F47" s="5"/>
      <c r="G47" s="5"/>
      <c r="H47" s="17"/>
      <c r="I47" s="17"/>
      <c r="J47" s="5"/>
      <c r="K47" s="5">
        <v>925</v>
      </c>
      <c r="L47" s="5"/>
      <c r="M47" s="5"/>
      <c r="N47" s="8">
        <f t="shared" si="5"/>
        <v>925</v>
      </c>
    </row>
    <row r="48" spans="1:14" x14ac:dyDescent="0.25">
      <c r="A48" s="9"/>
      <c r="B48" s="12">
        <f>SUM(B20:B47)</f>
        <v>21048.359</v>
      </c>
      <c r="C48" s="12">
        <f t="shared" ref="C48:M48" si="6">SUM(C20:C47)</f>
        <v>22892.480599999999</v>
      </c>
      <c r="D48" s="12">
        <f t="shared" si="6"/>
        <v>40214.283200000005</v>
      </c>
      <c r="E48" s="12">
        <f t="shared" si="6"/>
        <v>26232.269799999998</v>
      </c>
      <c r="F48" s="12">
        <f t="shared" si="6"/>
        <v>23640.750400000001</v>
      </c>
      <c r="G48" s="12">
        <f t="shared" si="6"/>
        <v>30861.586799999997</v>
      </c>
      <c r="H48" s="12">
        <f t="shared" si="6"/>
        <v>31074.9202</v>
      </c>
      <c r="I48" s="12">
        <f t="shared" si="6"/>
        <v>24879.680400000001</v>
      </c>
      <c r="J48" s="12">
        <f t="shared" si="6"/>
        <v>20722.392199999998</v>
      </c>
      <c r="K48" s="12">
        <f t="shared" si="6"/>
        <v>24877.812600000001</v>
      </c>
      <c r="L48" s="12">
        <f t="shared" si="6"/>
        <v>20411.653399999999</v>
      </c>
      <c r="M48" s="12">
        <f t="shared" si="6"/>
        <v>20854.993399999999</v>
      </c>
      <c r="N48" s="12">
        <f>SUM(N20:N47)</f>
        <v>307711.18200000003</v>
      </c>
    </row>
    <row r="49" spans="1:15" ht="15.75" x14ac:dyDescent="0.25">
      <c r="H49" s="15"/>
      <c r="I49" s="15"/>
      <c r="O49" s="16"/>
    </row>
    <row r="50" spans="1:15" ht="15.75" x14ac:dyDescent="0.25">
      <c r="A50" s="29" t="s">
        <v>36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5" ht="15.75" x14ac:dyDescent="0.25">
      <c r="G51" s="16"/>
      <c r="H51" s="15"/>
      <c r="I51" s="15"/>
    </row>
    <row r="52" spans="1:15" ht="15.75" x14ac:dyDescent="0.25">
      <c r="A52" s="29" t="s">
        <v>35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5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5" ht="15.75" x14ac:dyDescent="0.25">
      <c r="A54" s="4" t="s">
        <v>40</v>
      </c>
      <c r="B54" s="4"/>
      <c r="C54" s="4"/>
      <c r="D54" s="4"/>
      <c r="E54" s="4"/>
      <c r="F54" s="4"/>
      <c r="G54" s="4"/>
      <c r="H54" s="4"/>
      <c r="I54" s="4"/>
      <c r="J54" s="4"/>
    </row>
    <row r="55" spans="1:15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5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5" ht="15.75" x14ac:dyDescent="0.25">
      <c r="A57" s="29" t="s">
        <v>11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5" ht="15.75" x14ac:dyDescent="0.25">
      <c r="A58" s="29" t="s">
        <v>41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1:15" ht="15.75" x14ac:dyDescent="0.25">
      <c r="A59" s="29" t="s">
        <v>42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5" ht="15.75" x14ac:dyDescent="0.25">
      <c r="A61" s="29" t="s">
        <v>12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15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mergeCells count="13">
    <mergeCell ref="A60:J60"/>
    <mergeCell ref="A61:J61"/>
    <mergeCell ref="A57:J57"/>
    <mergeCell ref="A58:J58"/>
    <mergeCell ref="A59:J59"/>
    <mergeCell ref="A1:L1"/>
    <mergeCell ref="A2:K2"/>
    <mergeCell ref="A3:K3"/>
    <mergeCell ref="A52:J52"/>
    <mergeCell ref="C5:L5"/>
    <mergeCell ref="C6:K6"/>
    <mergeCell ref="C9:G9"/>
    <mergeCell ref="A50:J50"/>
  </mergeCells>
  <pageMargins left="0.23622047244094491" right="0.23622047244094491" top="0" bottom="0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2017-06-21T07:44:58Z</dcterms:modified>
</cp:coreProperties>
</file>