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C27" i="1"/>
  <c r="B27" i="1"/>
  <c r="M26" i="1"/>
  <c r="L26" i="1"/>
  <c r="K26" i="1"/>
  <c r="J26" i="1"/>
  <c r="I26" i="1"/>
  <c r="H26" i="1"/>
  <c r="G26" i="1"/>
  <c r="N38" i="1"/>
  <c r="N37" i="1"/>
  <c r="N36" i="1"/>
  <c r="N35" i="1"/>
  <c r="N34" i="1"/>
  <c r="N33" i="1"/>
  <c r="N32" i="1"/>
  <c r="N31" i="1"/>
  <c r="N30" i="1"/>
  <c r="N29" i="1"/>
  <c r="N25" i="1"/>
  <c r="N24" i="1"/>
  <c r="N23" i="1"/>
  <c r="N22" i="1"/>
  <c r="N21" i="1"/>
  <c r="N20" i="1"/>
  <c r="N19" i="1"/>
  <c r="N18" i="1"/>
  <c r="N15" i="1" l="1"/>
  <c r="N14" i="1"/>
  <c r="G39" i="1" l="1"/>
  <c r="H39" i="1"/>
  <c r="I39" i="1"/>
  <c r="J39" i="1"/>
  <c r="K39" i="1"/>
  <c r="L39" i="1"/>
  <c r="M39" i="1"/>
  <c r="F27" i="1" l="1"/>
  <c r="E27" i="1"/>
  <c r="D27" i="1"/>
  <c r="F26" i="1"/>
  <c r="E26" i="1"/>
  <c r="D26" i="1"/>
  <c r="C26" i="1"/>
  <c r="C39" i="1" s="1"/>
  <c r="B26" i="1"/>
  <c r="N26" i="1" l="1"/>
  <c r="B39" i="1"/>
  <c r="F39" i="1"/>
  <c r="D39" i="1"/>
  <c r="N27" i="1"/>
  <c r="N39" i="1" s="1"/>
  <c r="E39" i="1"/>
</calcChain>
</file>

<file path=xl/sharedStrings.xml><?xml version="1.0" encoding="utf-8"?>
<sst xmlns="http://schemas.openxmlformats.org/spreadsheetml/2006/main" count="44" uniqueCount="44">
  <si>
    <t>Тариф</t>
  </si>
  <si>
    <t>ИТОГО</t>
  </si>
  <si>
    <t>Начислено за месяц</t>
  </si>
  <si>
    <t>Оплачено за месяц</t>
  </si>
  <si>
    <t>Услуги дворника</t>
  </si>
  <si>
    <t>Услуги уборьщицы</t>
  </si>
  <si>
    <t>Аварийно-диспетчерское обслуживание</t>
  </si>
  <si>
    <t>Обслуживание общедомовых приборов учета</t>
  </si>
  <si>
    <t>Управление МКД</t>
  </si>
  <si>
    <t>Налоги на з/плату</t>
  </si>
  <si>
    <t>Налоги</t>
  </si>
  <si>
    <t xml:space="preserve">                           Отчет о проделаннлй работе ООО "ДИНАСТИЯ"</t>
  </si>
  <si>
    <t>Информация по задолженности за коммунальные услуги.:</t>
  </si>
  <si>
    <t>Директор ООО «ДИНАСТИЯ»   -  ________________ В.В.Евграфов</t>
  </si>
  <si>
    <t>Расходы</t>
  </si>
  <si>
    <t>Проверка дымоходов, вентканалов</t>
  </si>
  <si>
    <t>Дезинсекция</t>
  </si>
  <si>
    <t>Текущие расходы</t>
  </si>
  <si>
    <t>Произведенные работы</t>
  </si>
  <si>
    <t xml:space="preserve"> Урицкого 31</t>
  </si>
  <si>
    <t>Площадь дома: 577,2 кв.м.</t>
  </si>
  <si>
    <t>по оплате за ТО жилья - 9066,2руб.</t>
  </si>
  <si>
    <t>Задолженность за произведенные работы - 8163,26руб.</t>
  </si>
  <si>
    <t>Покос травы на предомовой территории, побелка деревьев</t>
  </si>
  <si>
    <t>Обрезка деревьев на предомовой территории</t>
  </si>
  <si>
    <t>Осмотр чердачного помещения дома</t>
  </si>
  <si>
    <t>Устранение течи крыши дома с чердака</t>
  </si>
  <si>
    <t>Прочистка колена ливневой системы дома на крыше</t>
  </si>
  <si>
    <t>Покос травы на предомовой территории</t>
  </si>
  <si>
    <t>Покраска трубы газоснобжения на фассаде дома</t>
  </si>
  <si>
    <t>Проведение технических осмотров и обходов ( обследований) общего имущества</t>
  </si>
  <si>
    <t xml:space="preserve">Подготовка системы отопления к отопительному сезону </t>
  </si>
  <si>
    <t>Техническое обслуживание ввода и внутренних газопроводов</t>
  </si>
  <si>
    <t xml:space="preserve">                                  за период с 01.01.2016г. По 31.12.2016г.</t>
  </si>
  <si>
    <t>Агентский догвор (ЕРКЦ электросеть теплосеть)</t>
  </si>
  <si>
    <t>Задолженность на 31.12.2016г.:</t>
  </si>
  <si>
    <t>Задолженность на 01.01.2016г.:</t>
  </si>
  <si>
    <t xml:space="preserve">Начислено:  ТО жилья - 90433,2 руб., </t>
  </si>
  <si>
    <t xml:space="preserve">Оплачено:   ТО жилья - 83383,29 руб., </t>
  </si>
  <si>
    <t>Произведено работ:    -105524,56 руб.</t>
  </si>
  <si>
    <t>по оплате за ТО жилья - 16116,1руб.</t>
  </si>
  <si>
    <t>Задолженность за произведенные работы - 30304,53руб.</t>
  </si>
  <si>
    <t>Задолженность по оплате за  отопление – 35384,86руб.</t>
  </si>
  <si>
    <t>Задолженность по оплате за электроэнергию   – 15784,19руб.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</si>
</sst>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1" xfId="0" applyBorder="1"/>
    <xf numFmtId="17" fontId="0" fillId="0" borderId="1" xfId="0" applyNumberFormat="1" applyBorder="1"/>
    <xf numFmtId="0" fontId="2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Border="1"/>
    <xf numFmtId="0" fontId="7" fillId="0" borderId="0" xfId="0" applyFont="1" applyBorder="1"/>
    <xf numFmtId="0" fontId="2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2" fontId="0" fillId="0" borderId="0" xfId="0" applyNumberFormat="1"/>
    <xf numFmtId="0" fontId="5" fillId="0" borderId="0" xfId="0" applyFont="1" applyAlignment="1">
      <alignment horizontal="left"/>
    </xf>
    <xf numFmtId="2" fontId="2" fillId="0" borderId="0" xfId="0" applyNumberFormat="1" applyFont="1" applyFill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2" fontId="2" fillId="0" borderId="1" xfId="0" applyNumberFormat="1" applyFont="1" applyBorder="1"/>
    <xf numFmtId="2" fontId="8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workbookViewId="0">
      <selection activeCell="Q16" sqref="Q16"/>
    </sheetView>
  </sheetViews>
  <sheetFormatPr defaultRowHeight="15" x14ac:dyDescent="0.25"/>
  <cols>
    <col min="1" max="1" width="33.28515625" customWidth="1"/>
    <col min="2" max="2" width="11.28515625" customWidth="1"/>
    <col min="3" max="4" width="10.85546875" customWidth="1"/>
    <col min="5" max="5" width="10.5703125" customWidth="1"/>
    <col min="6" max="6" width="10.85546875" customWidth="1"/>
    <col min="7" max="7" width="10.7109375" customWidth="1"/>
    <col min="8" max="8" width="11" customWidth="1"/>
    <col min="9" max="9" width="11.28515625" customWidth="1"/>
    <col min="14" max="14" width="13" customWidth="1"/>
    <col min="15" max="15" width="7.42578125" customWidth="1"/>
    <col min="16" max="16" width="10" customWidth="1"/>
  </cols>
  <sheetData>
    <row r="1" spans="1:16" ht="20.25" x14ac:dyDescent="0.3">
      <c r="A1" s="29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ht="20.25" x14ac:dyDescent="0.3">
      <c r="A2" s="29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6" ht="15.75" x14ac:dyDescent="0.25">
      <c r="A3" s="31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</row>
    <row r="4" spans="1:16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ht="15.75" x14ac:dyDescent="0.25">
      <c r="A5" s="4"/>
      <c r="B5" s="4"/>
      <c r="C5" s="27" t="s">
        <v>37</v>
      </c>
      <c r="D5" s="27"/>
      <c r="E5" s="27"/>
      <c r="F5" s="27"/>
      <c r="G5" s="27"/>
      <c r="H5" s="27"/>
      <c r="I5" s="27"/>
      <c r="J5" s="27"/>
      <c r="K5" s="27"/>
      <c r="L5" s="27"/>
    </row>
    <row r="6" spans="1:16" ht="15.75" x14ac:dyDescent="0.25">
      <c r="A6" s="4"/>
      <c r="B6" s="4"/>
      <c r="C6" s="27" t="s">
        <v>38</v>
      </c>
      <c r="D6" s="27"/>
      <c r="E6" s="27"/>
      <c r="F6" s="27"/>
      <c r="G6" s="27"/>
      <c r="H6" s="27"/>
      <c r="I6" s="27"/>
      <c r="J6" s="27"/>
      <c r="K6" s="27"/>
      <c r="L6" s="4"/>
    </row>
    <row r="7" spans="1:16" ht="15.75" x14ac:dyDescent="0.25">
      <c r="A7" s="4"/>
      <c r="B7" s="4"/>
      <c r="C7" s="4" t="s">
        <v>39</v>
      </c>
      <c r="D7" s="4"/>
      <c r="E7" s="4"/>
      <c r="F7" s="4"/>
      <c r="G7" s="4"/>
      <c r="H7" s="4"/>
      <c r="I7" s="4"/>
      <c r="J7" s="4"/>
      <c r="K7" s="4"/>
      <c r="L7" s="4"/>
    </row>
    <row r="8" spans="1:16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6" ht="15.75" x14ac:dyDescent="0.25">
      <c r="A9" s="4"/>
      <c r="B9" s="4"/>
      <c r="C9" s="27" t="s">
        <v>20</v>
      </c>
      <c r="D9" s="27"/>
      <c r="E9" s="27"/>
      <c r="F9" s="27"/>
      <c r="G9" s="27"/>
      <c r="H9" s="4"/>
      <c r="I9" s="4"/>
      <c r="J9" s="4"/>
      <c r="K9" s="4"/>
      <c r="L9" s="4"/>
    </row>
    <row r="10" spans="1:16" ht="20.25" x14ac:dyDescent="0.3">
      <c r="A10" s="1"/>
      <c r="B10" s="1" t="s">
        <v>18</v>
      </c>
      <c r="C10" s="1"/>
      <c r="D10" s="1"/>
      <c r="E10" s="1"/>
      <c r="F10" s="2"/>
      <c r="G10" s="2"/>
      <c r="H10" s="2"/>
      <c r="I10" s="1"/>
      <c r="J10" s="1"/>
      <c r="K10" s="1"/>
      <c r="L10" s="1"/>
    </row>
    <row r="12" spans="1:16" x14ac:dyDescent="0.25">
      <c r="A12" s="7" t="s">
        <v>0</v>
      </c>
      <c r="B12" s="7"/>
      <c r="C12" s="7"/>
      <c r="D12" s="7">
        <v>13</v>
      </c>
    </row>
    <row r="13" spans="1:16" ht="15.75" x14ac:dyDescent="0.25">
      <c r="A13" s="5"/>
      <c r="B13" s="6">
        <v>42370</v>
      </c>
      <c r="C13" s="6">
        <v>42401</v>
      </c>
      <c r="D13" s="6">
        <v>42430</v>
      </c>
      <c r="E13" s="6">
        <v>42461</v>
      </c>
      <c r="F13" s="6">
        <v>42491</v>
      </c>
      <c r="G13" s="6">
        <v>42522</v>
      </c>
      <c r="H13" s="6">
        <v>42552</v>
      </c>
      <c r="I13" s="6">
        <v>42583</v>
      </c>
      <c r="J13" s="6">
        <v>42614</v>
      </c>
      <c r="K13" s="6">
        <v>42644</v>
      </c>
      <c r="L13" s="6">
        <v>42675</v>
      </c>
      <c r="M13" s="6">
        <v>42705</v>
      </c>
      <c r="N13" s="5" t="s">
        <v>1</v>
      </c>
      <c r="P13" s="9"/>
    </row>
    <row r="14" spans="1:16" ht="15.75" x14ac:dyDescent="0.25">
      <c r="A14" s="11" t="s">
        <v>2</v>
      </c>
      <c r="B14" s="11">
        <v>7536.1</v>
      </c>
      <c r="C14" s="11">
        <v>7536.1</v>
      </c>
      <c r="D14" s="11">
        <v>7536.1</v>
      </c>
      <c r="E14" s="11">
        <v>7536.1</v>
      </c>
      <c r="F14" s="11">
        <v>7536.1</v>
      </c>
      <c r="G14" s="11">
        <v>7536.1</v>
      </c>
      <c r="H14" s="11">
        <v>7536.1</v>
      </c>
      <c r="I14" s="11">
        <v>7536.1</v>
      </c>
      <c r="J14" s="11">
        <v>7536.1</v>
      </c>
      <c r="K14" s="11">
        <v>7536.1</v>
      </c>
      <c r="L14" s="11">
        <v>7536.1</v>
      </c>
      <c r="M14" s="11">
        <v>7536.1</v>
      </c>
      <c r="N14" s="11">
        <f>SUM(B14:M14)</f>
        <v>90433.200000000012</v>
      </c>
      <c r="P14" s="10"/>
    </row>
    <row r="15" spans="1:16" ht="15.75" x14ac:dyDescent="0.25">
      <c r="A15" s="11" t="s">
        <v>3</v>
      </c>
      <c r="B15" s="11">
        <v>6075</v>
      </c>
      <c r="C15" s="11">
        <v>6076</v>
      </c>
      <c r="D15" s="11">
        <v>6975.98</v>
      </c>
      <c r="E15" s="11">
        <v>6953.95</v>
      </c>
      <c r="F15" s="11">
        <v>6326.09</v>
      </c>
      <c r="G15" s="11">
        <v>7936.1</v>
      </c>
      <c r="H15" s="11">
        <v>5829.78</v>
      </c>
      <c r="I15" s="25">
        <v>7448.1</v>
      </c>
      <c r="J15" s="25">
        <v>6497.21</v>
      </c>
      <c r="K15" s="25">
        <v>6847.3</v>
      </c>
      <c r="L15" s="25">
        <v>6501.68</v>
      </c>
      <c r="M15" s="11">
        <v>9916.1</v>
      </c>
      <c r="N15" s="11">
        <f>SUM(B15:M15)</f>
        <v>83383.290000000008</v>
      </c>
      <c r="P15" s="10"/>
    </row>
    <row r="16" spans="1:16" ht="15.75" x14ac:dyDescent="0.25">
      <c r="A16" s="5"/>
      <c r="B16" s="5"/>
      <c r="C16" s="5"/>
      <c r="D16" s="5"/>
      <c r="E16" s="5"/>
      <c r="F16" s="5"/>
      <c r="G16" s="5"/>
      <c r="H16" s="11"/>
      <c r="I16" s="12"/>
      <c r="J16" s="12"/>
      <c r="K16" s="12"/>
      <c r="L16" s="12"/>
      <c r="M16" s="5"/>
      <c r="N16" s="11"/>
      <c r="P16" s="10"/>
    </row>
    <row r="17" spans="1:16" ht="15.75" x14ac:dyDescent="0.25">
      <c r="A17" s="11" t="s">
        <v>14</v>
      </c>
      <c r="B17" s="5"/>
      <c r="C17" s="5"/>
      <c r="D17" s="5"/>
      <c r="E17" s="5"/>
      <c r="F17" s="5"/>
      <c r="G17" s="5"/>
      <c r="H17" s="13"/>
      <c r="I17" s="12"/>
      <c r="J17" s="12"/>
      <c r="K17" s="12"/>
      <c r="L17" s="12"/>
      <c r="M17" s="5"/>
      <c r="N17" s="11"/>
      <c r="P17" s="10"/>
    </row>
    <row r="18" spans="1:16" ht="15.75" x14ac:dyDescent="0.25">
      <c r="A18" s="13" t="s">
        <v>4</v>
      </c>
      <c r="B18" s="5">
        <v>1200</v>
      </c>
      <c r="C18" s="5">
        <v>1200</v>
      </c>
      <c r="D18" s="5">
        <v>1200</v>
      </c>
      <c r="E18" s="5">
        <v>1200</v>
      </c>
      <c r="F18" s="5">
        <v>1200</v>
      </c>
      <c r="G18" s="5">
        <v>1200</v>
      </c>
      <c r="H18" s="5">
        <v>1200</v>
      </c>
      <c r="I18" s="5">
        <v>1200</v>
      </c>
      <c r="J18" s="5">
        <v>1200</v>
      </c>
      <c r="K18" s="5">
        <v>1200</v>
      </c>
      <c r="L18" s="5">
        <v>1200</v>
      </c>
      <c r="M18" s="5">
        <v>1200</v>
      </c>
      <c r="N18" s="11">
        <f>SUM(B18:M18)</f>
        <v>14400</v>
      </c>
      <c r="P18" s="10"/>
    </row>
    <row r="19" spans="1:16" ht="16.899999999999999" customHeight="1" x14ac:dyDescent="0.25">
      <c r="A19" s="13" t="s">
        <v>5</v>
      </c>
      <c r="B19" s="5">
        <v>1215</v>
      </c>
      <c r="C19" s="5">
        <v>1215</v>
      </c>
      <c r="D19" s="5">
        <v>1215</v>
      </c>
      <c r="E19" s="5">
        <v>1215</v>
      </c>
      <c r="F19" s="5">
        <v>1215</v>
      </c>
      <c r="G19" s="5">
        <v>1215</v>
      </c>
      <c r="H19" s="5">
        <v>1215</v>
      </c>
      <c r="I19" s="5">
        <v>1215</v>
      </c>
      <c r="J19" s="5">
        <v>1215</v>
      </c>
      <c r="K19" s="5">
        <v>1215</v>
      </c>
      <c r="L19" s="5">
        <v>1215</v>
      </c>
      <c r="M19" s="5">
        <v>1215</v>
      </c>
      <c r="N19" s="11">
        <f t="shared" ref="N19:N27" si="0">SUM(B19:M19)</f>
        <v>14580</v>
      </c>
      <c r="P19" s="10"/>
    </row>
    <row r="20" spans="1:16" ht="30" x14ac:dyDescent="0.25">
      <c r="A20" s="13" t="s">
        <v>6</v>
      </c>
      <c r="B20" s="5">
        <v>1269.8399999999999</v>
      </c>
      <c r="C20" s="5">
        <v>1269.8399999999999</v>
      </c>
      <c r="D20" s="5">
        <v>1269.8399999999999</v>
      </c>
      <c r="E20" s="5">
        <v>1269.8399999999999</v>
      </c>
      <c r="F20" s="5">
        <v>1269.8399999999999</v>
      </c>
      <c r="G20" s="5">
        <v>1269.8399999999999</v>
      </c>
      <c r="H20" s="5">
        <v>1269.8399999999999</v>
      </c>
      <c r="I20" s="5">
        <v>1269.8399999999999</v>
      </c>
      <c r="J20" s="5">
        <v>1269.8399999999999</v>
      </c>
      <c r="K20" s="5">
        <v>1269.8399999999999</v>
      </c>
      <c r="L20" s="5">
        <v>1269.8399999999999</v>
      </c>
      <c r="M20" s="5">
        <v>1269.8399999999999</v>
      </c>
      <c r="N20" s="11">
        <f t="shared" si="0"/>
        <v>15238.08</v>
      </c>
      <c r="P20" s="10"/>
    </row>
    <row r="21" spans="1:16" ht="27.6" customHeight="1" x14ac:dyDescent="0.25">
      <c r="A21" s="13" t="s">
        <v>34</v>
      </c>
      <c r="B21" s="5">
        <v>637</v>
      </c>
      <c r="C21" s="5">
        <v>637</v>
      </c>
      <c r="D21" s="5">
        <v>637</v>
      </c>
      <c r="E21" s="5">
        <v>637</v>
      </c>
      <c r="F21" s="5">
        <v>637</v>
      </c>
      <c r="G21" s="5">
        <v>637</v>
      </c>
      <c r="H21" s="5">
        <v>637</v>
      </c>
      <c r="I21" s="5">
        <v>637</v>
      </c>
      <c r="J21" s="5">
        <v>637</v>
      </c>
      <c r="K21" s="5">
        <v>637</v>
      </c>
      <c r="L21" s="5">
        <v>637</v>
      </c>
      <c r="M21" s="5">
        <v>637</v>
      </c>
      <c r="N21" s="11">
        <f t="shared" si="0"/>
        <v>7644</v>
      </c>
      <c r="P21" s="10"/>
    </row>
    <row r="22" spans="1:16" ht="30" x14ac:dyDescent="0.25">
      <c r="A22" s="14" t="s">
        <v>15</v>
      </c>
      <c r="B22" s="5"/>
      <c r="C22" s="5"/>
      <c r="D22" s="5"/>
      <c r="E22" s="5"/>
      <c r="F22" s="5"/>
      <c r="G22" s="5"/>
      <c r="H22" s="13"/>
      <c r="I22" s="12"/>
      <c r="J22" s="12"/>
      <c r="K22" s="12">
        <v>3627</v>
      </c>
      <c r="L22" s="12"/>
      <c r="M22" s="5"/>
      <c r="N22" s="11">
        <f t="shared" si="0"/>
        <v>3627</v>
      </c>
      <c r="P22" s="10"/>
    </row>
    <row r="23" spans="1:16" ht="30" x14ac:dyDescent="0.25">
      <c r="A23" s="13" t="s">
        <v>7</v>
      </c>
      <c r="B23" s="5">
        <v>230.88</v>
      </c>
      <c r="C23" s="5">
        <v>230.88</v>
      </c>
      <c r="D23" s="5">
        <v>230.88</v>
      </c>
      <c r="E23" s="5">
        <v>230.88</v>
      </c>
      <c r="F23" s="5">
        <v>230.88</v>
      </c>
      <c r="G23" s="5">
        <v>230.88</v>
      </c>
      <c r="H23" s="5">
        <v>230.88</v>
      </c>
      <c r="I23" s="5">
        <v>230.88</v>
      </c>
      <c r="J23" s="5">
        <v>230.88</v>
      </c>
      <c r="K23" s="5">
        <v>230.88</v>
      </c>
      <c r="L23" s="5">
        <v>230.88</v>
      </c>
      <c r="M23" s="5">
        <v>230.88</v>
      </c>
      <c r="N23" s="11">
        <f t="shared" si="0"/>
        <v>2770.5600000000009</v>
      </c>
      <c r="P23" s="10"/>
    </row>
    <row r="24" spans="1:16" ht="15.75" x14ac:dyDescent="0.25">
      <c r="A24" s="13" t="s">
        <v>8</v>
      </c>
      <c r="B24" s="5">
        <v>750.36</v>
      </c>
      <c r="C24" s="5">
        <v>750.36</v>
      </c>
      <c r="D24" s="5">
        <v>750.36</v>
      </c>
      <c r="E24" s="5">
        <v>750.36</v>
      </c>
      <c r="F24" s="5">
        <v>750.36</v>
      </c>
      <c r="G24" s="5">
        <v>750.36</v>
      </c>
      <c r="H24" s="5">
        <v>750.36</v>
      </c>
      <c r="I24" s="5">
        <v>750.36</v>
      </c>
      <c r="J24" s="5">
        <v>750.36</v>
      </c>
      <c r="K24" s="5">
        <v>750.36</v>
      </c>
      <c r="L24" s="5">
        <v>750.36</v>
      </c>
      <c r="M24" s="5">
        <v>750.36</v>
      </c>
      <c r="N24" s="11">
        <f t="shared" si="0"/>
        <v>9004.32</v>
      </c>
      <c r="P24" s="10"/>
    </row>
    <row r="25" spans="1:16" ht="15.75" x14ac:dyDescent="0.25">
      <c r="A25" s="13" t="s">
        <v>16</v>
      </c>
      <c r="B25" s="5"/>
      <c r="C25" s="5"/>
      <c r="D25" s="5"/>
      <c r="E25" s="5"/>
      <c r="F25" s="5"/>
      <c r="G25" s="5"/>
      <c r="H25" s="13"/>
      <c r="I25" s="12"/>
      <c r="J25" s="12"/>
      <c r="K25" s="12"/>
      <c r="L25" s="12"/>
      <c r="M25" s="5"/>
      <c r="N25" s="11">
        <f t="shared" si="0"/>
        <v>0</v>
      </c>
      <c r="P25" s="10"/>
    </row>
    <row r="26" spans="1:16" ht="15.75" x14ac:dyDescent="0.25">
      <c r="A26" s="13" t="s">
        <v>9</v>
      </c>
      <c r="B26" s="5">
        <f t="shared" ref="B26:M26" si="1">(B18+B19)*22%</f>
        <v>531.29999999999995</v>
      </c>
      <c r="C26" s="5">
        <f t="shared" si="1"/>
        <v>531.29999999999995</v>
      </c>
      <c r="D26" s="5">
        <f t="shared" si="1"/>
        <v>531.29999999999995</v>
      </c>
      <c r="E26" s="5">
        <f t="shared" si="1"/>
        <v>531.29999999999995</v>
      </c>
      <c r="F26" s="5">
        <f t="shared" si="1"/>
        <v>531.29999999999995</v>
      </c>
      <c r="G26" s="5">
        <f t="shared" si="1"/>
        <v>531.29999999999995</v>
      </c>
      <c r="H26" s="5">
        <f t="shared" si="1"/>
        <v>531.29999999999995</v>
      </c>
      <c r="I26" s="5">
        <f t="shared" si="1"/>
        <v>531.29999999999995</v>
      </c>
      <c r="J26" s="5">
        <f t="shared" si="1"/>
        <v>531.29999999999995</v>
      </c>
      <c r="K26" s="5">
        <f t="shared" si="1"/>
        <v>531.29999999999995</v>
      </c>
      <c r="L26" s="5">
        <f t="shared" si="1"/>
        <v>531.29999999999995</v>
      </c>
      <c r="M26" s="5">
        <f t="shared" si="1"/>
        <v>531.29999999999995</v>
      </c>
      <c r="N26" s="11">
        <f t="shared" si="0"/>
        <v>6375.6000000000013</v>
      </c>
      <c r="P26" s="10"/>
    </row>
    <row r="27" spans="1:16" ht="15.75" x14ac:dyDescent="0.25">
      <c r="A27" s="13" t="s">
        <v>10</v>
      </c>
      <c r="B27" s="5">
        <f t="shared" ref="B27:M27" si="2">B15*6%</f>
        <v>364.5</v>
      </c>
      <c r="C27" s="5">
        <f t="shared" si="2"/>
        <v>364.56</v>
      </c>
      <c r="D27" s="12">
        <f t="shared" si="2"/>
        <v>418.55879999999996</v>
      </c>
      <c r="E27" s="12">
        <f t="shared" si="2"/>
        <v>417.23699999999997</v>
      </c>
      <c r="F27" s="12">
        <f t="shared" si="2"/>
        <v>379.56540000000001</v>
      </c>
      <c r="G27" s="12">
        <f t="shared" si="2"/>
        <v>476.166</v>
      </c>
      <c r="H27" s="12">
        <f t="shared" si="2"/>
        <v>349.78679999999997</v>
      </c>
      <c r="I27" s="12">
        <f t="shared" si="2"/>
        <v>446.88600000000002</v>
      </c>
      <c r="J27" s="12">
        <f t="shared" si="2"/>
        <v>389.83260000000001</v>
      </c>
      <c r="K27" s="12">
        <f t="shared" si="2"/>
        <v>410.83800000000002</v>
      </c>
      <c r="L27" s="12">
        <f t="shared" si="2"/>
        <v>390.10079999999999</v>
      </c>
      <c r="M27" s="12">
        <f t="shared" si="2"/>
        <v>594.96600000000001</v>
      </c>
      <c r="N27" s="25">
        <f t="shared" si="0"/>
        <v>5002.9974000000002</v>
      </c>
      <c r="P27" s="10"/>
    </row>
    <row r="28" spans="1:16" ht="15.75" x14ac:dyDescent="0.25">
      <c r="A28" s="15" t="s">
        <v>17</v>
      </c>
      <c r="B28" s="5"/>
      <c r="C28" s="5"/>
      <c r="D28" s="5"/>
      <c r="E28" s="5"/>
      <c r="F28" s="5"/>
      <c r="G28" s="5"/>
      <c r="H28" s="13"/>
      <c r="I28" s="12"/>
      <c r="J28" s="12"/>
      <c r="K28" s="12"/>
      <c r="L28" s="12"/>
      <c r="M28" s="5"/>
      <c r="N28" s="11"/>
      <c r="P28" s="10"/>
    </row>
    <row r="29" spans="1:16" ht="30" x14ac:dyDescent="0.25">
      <c r="A29" s="13" t="s">
        <v>23</v>
      </c>
      <c r="B29" s="21"/>
      <c r="C29" s="21"/>
      <c r="D29" s="21"/>
      <c r="E29" s="21"/>
      <c r="F29" s="21">
        <v>1060</v>
      </c>
      <c r="G29" s="21"/>
      <c r="H29" s="22"/>
      <c r="I29" s="21"/>
      <c r="J29" s="21"/>
      <c r="K29" s="21"/>
      <c r="L29" s="21"/>
      <c r="M29" s="21"/>
      <c r="N29" s="11">
        <f t="shared" ref="N29:N38" si="3">SUM(B29:M29)</f>
        <v>1060</v>
      </c>
      <c r="P29" s="10"/>
    </row>
    <row r="30" spans="1:16" ht="63" x14ac:dyDescent="0.25">
      <c r="A30" s="19" t="s">
        <v>30</v>
      </c>
      <c r="B30" s="21"/>
      <c r="C30" s="21"/>
      <c r="D30" s="21"/>
      <c r="E30" s="21"/>
      <c r="F30" s="21">
        <v>1800</v>
      </c>
      <c r="G30" s="21"/>
      <c r="H30" s="22"/>
      <c r="I30" s="21"/>
      <c r="J30" s="21"/>
      <c r="K30" s="21"/>
      <c r="L30" s="21"/>
      <c r="M30" s="21"/>
      <c r="N30" s="11">
        <f t="shared" si="3"/>
        <v>1800</v>
      </c>
      <c r="P30" s="10"/>
    </row>
    <row r="31" spans="1:16" ht="31.5" x14ac:dyDescent="0.25">
      <c r="A31" s="19" t="s">
        <v>31</v>
      </c>
      <c r="B31" s="21"/>
      <c r="C31" s="21"/>
      <c r="D31" s="21"/>
      <c r="E31" s="21"/>
      <c r="F31" s="21"/>
      <c r="G31" s="21">
        <v>4500</v>
      </c>
      <c r="H31" s="22"/>
      <c r="I31" s="21"/>
      <c r="J31" s="21"/>
      <c r="K31" s="21"/>
      <c r="L31" s="21"/>
      <c r="M31" s="21"/>
      <c r="N31" s="11">
        <f t="shared" si="3"/>
        <v>4500</v>
      </c>
      <c r="P31" s="10"/>
    </row>
    <row r="32" spans="1:16" ht="30" x14ac:dyDescent="0.25">
      <c r="A32" s="13" t="s">
        <v>24</v>
      </c>
      <c r="B32" s="21"/>
      <c r="C32" s="21"/>
      <c r="D32" s="21"/>
      <c r="E32" s="21"/>
      <c r="F32" s="21"/>
      <c r="G32" s="21">
        <v>3668</v>
      </c>
      <c r="H32" s="22"/>
      <c r="I32" s="21"/>
      <c r="J32" s="21"/>
      <c r="K32" s="21"/>
      <c r="L32" s="21"/>
      <c r="M32" s="21"/>
      <c r="N32" s="11">
        <f t="shared" si="3"/>
        <v>3668</v>
      </c>
      <c r="P32" s="10"/>
    </row>
    <row r="33" spans="1:17" ht="30" x14ac:dyDescent="0.25">
      <c r="A33" s="13" t="s">
        <v>25</v>
      </c>
      <c r="B33" s="21"/>
      <c r="C33" s="21"/>
      <c r="D33" s="21"/>
      <c r="E33" s="21"/>
      <c r="F33" s="21"/>
      <c r="G33" s="21">
        <v>900</v>
      </c>
      <c r="H33" s="22"/>
      <c r="I33" s="21"/>
      <c r="J33" s="21"/>
      <c r="K33" s="21"/>
      <c r="L33" s="21"/>
      <c r="M33" s="21"/>
      <c r="N33" s="11">
        <f t="shared" si="3"/>
        <v>900</v>
      </c>
      <c r="P33" s="10"/>
    </row>
    <row r="34" spans="1:17" ht="30" x14ac:dyDescent="0.25">
      <c r="A34" s="20" t="s">
        <v>32</v>
      </c>
      <c r="B34" s="21"/>
      <c r="C34" s="21"/>
      <c r="D34" s="21"/>
      <c r="E34" s="21"/>
      <c r="F34" s="21"/>
      <c r="G34" s="21">
        <v>900</v>
      </c>
      <c r="H34" s="22"/>
      <c r="I34" s="21"/>
      <c r="J34" s="21"/>
      <c r="K34" s="21"/>
      <c r="L34" s="21"/>
      <c r="M34" s="21"/>
      <c r="N34" s="11">
        <f t="shared" si="3"/>
        <v>900</v>
      </c>
      <c r="P34" s="10"/>
    </row>
    <row r="35" spans="1:17" ht="30" x14ac:dyDescent="0.25">
      <c r="A35" s="13" t="s">
        <v>26</v>
      </c>
      <c r="B35" s="21"/>
      <c r="C35" s="21"/>
      <c r="D35" s="21"/>
      <c r="E35" s="21"/>
      <c r="F35" s="21"/>
      <c r="G35" s="21">
        <v>9130</v>
      </c>
      <c r="H35" s="22"/>
      <c r="I35" s="21"/>
      <c r="J35" s="21"/>
      <c r="K35" s="21"/>
      <c r="L35" s="21"/>
      <c r="M35" s="21"/>
      <c r="N35" s="11">
        <f t="shared" si="3"/>
        <v>9130</v>
      </c>
      <c r="P35" s="10"/>
    </row>
    <row r="36" spans="1:17" ht="30" x14ac:dyDescent="0.25">
      <c r="A36" s="13" t="s">
        <v>27</v>
      </c>
      <c r="B36" s="21"/>
      <c r="C36" s="21"/>
      <c r="D36" s="21"/>
      <c r="E36" s="21"/>
      <c r="F36" s="21"/>
      <c r="G36" s="21">
        <v>450</v>
      </c>
      <c r="H36" s="22"/>
      <c r="I36" s="21"/>
      <c r="J36" s="21"/>
      <c r="K36" s="21"/>
      <c r="L36" s="21"/>
      <c r="M36" s="21"/>
      <c r="N36" s="11">
        <f t="shared" si="3"/>
        <v>450</v>
      </c>
      <c r="P36" s="10"/>
    </row>
    <row r="37" spans="1:17" ht="30" x14ac:dyDescent="0.25">
      <c r="A37" s="13" t="s">
        <v>28</v>
      </c>
      <c r="B37" s="21"/>
      <c r="C37" s="21"/>
      <c r="D37" s="21"/>
      <c r="E37" s="21"/>
      <c r="F37" s="21"/>
      <c r="G37" s="21"/>
      <c r="H37" s="22">
        <v>964</v>
      </c>
      <c r="I37" s="21"/>
      <c r="J37" s="21"/>
      <c r="K37" s="21"/>
      <c r="L37" s="21"/>
      <c r="M37" s="21"/>
      <c r="N37" s="11">
        <f t="shared" si="3"/>
        <v>964</v>
      </c>
      <c r="P37" s="10"/>
    </row>
    <row r="38" spans="1:17" ht="30" x14ac:dyDescent="0.25">
      <c r="A38" s="13" t="s">
        <v>29</v>
      </c>
      <c r="B38" s="21"/>
      <c r="C38" s="21"/>
      <c r="D38" s="21"/>
      <c r="E38" s="21"/>
      <c r="F38" s="21"/>
      <c r="G38" s="21"/>
      <c r="H38" s="22">
        <v>3510</v>
      </c>
      <c r="I38" s="21"/>
      <c r="J38" s="21"/>
      <c r="K38" s="21"/>
      <c r="L38" s="21"/>
      <c r="M38" s="21"/>
      <c r="N38" s="11">
        <f t="shared" si="3"/>
        <v>3510</v>
      </c>
      <c r="P38" s="10"/>
    </row>
    <row r="39" spans="1:17" ht="15.75" x14ac:dyDescent="0.25">
      <c r="A39" s="5"/>
      <c r="B39" s="12">
        <f t="shared" ref="B39:N39" si="4">SUM(B18:B38)</f>
        <v>6198.88</v>
      </c>
      <c r="C39" s="12">
        <f t="shared" si="4"/>
        <v>6198.9400000000005</v>
      </c>
      <c r="D39" s="12">
        <f t="shared" si="4"/>
        <v>6252.9387999999999</v>
      </c>
      <c r="E39" s="12">
        <f t="shared" si="4"/>
        <v>6251.6170000000002</v>
      </c>
      <c r="F39" s="12">
        <f t="shared" si="4"/>
        <v>9073.9454000000005</v>
      </c>
      <c r="G39" s="12">
        <f t="shared" si="4"/>
        <v>25858.546000000002</v>
      </c>
      <c r="H39" s="12">
        <f t="shared" si="4"/>
        <v>10658.166799999999</v>
      </c>
      <c r="I39" s="12">
        <f t="shared" si="4"/>
        <v>6281.2660000000005</v>
      </c>
      <c r="J39" s="12">
        <f t="shared" si="4"/>
        <v>6224.2125999999998</v>
      </c>
      <c r="K39" s="12">
        <f t="shared" si="4"/>
        <v>9872.2179999999989</v>
      </c>
      <c r="L39" s="12">
        <f t="shared" si="4"/>
        <v>6224.4808000000003</v>
      </c>
      <c r="M39" s="12">
        <f t="shared" si="4"/>
        <v>6429.3460000000005</v>
      </c>
      <c r="N39" s="12">
        <f t="shared" si="4"/>
        <v>105524.55739999999</v>
      </c>
      <c r="P39" s="17"/>
      <c r="Q39" s="17"/>
    </row>
    <row r="40" spans="1:17" ht="15.75" x14ac:dyDescent="0.25">
      <c r="B40" s="16"/>
      <c r="C40" s="16"/>
      <c r="D40" s="16"/>
      <c r="E40" s="16"/>
      <c r="F40" s="16"/>
      <c r="G40" s="18"/>
      <c r="H40" s="4"/>
      <c r="I40" s="4"/>
      <c r="J40" s="4"/>
      <c r="K40" s="4"/>
      <c r="L40" s="4"/>
      <c r="M40" s="4"/>
      <c r="N40" s="4"/>
      <c r="O40" s="4"/>
      <c r="P40" s="26"/>
      <c r="Q40" s="4"/>
    </row>
    <row r="41" spans="1:17" ht="15.75" x14ac:dyDescent="0.25">
      <c r="A41" s="3" t="s">
        <v>36</v>
      </c>
      <c r="B41" s="16"/>
      <c r="C41" s="16"/>
      <c r="D41" s="16"/>
      <c r="E41" s="16"/>
      <c r="F41" s="16"/>
      <c r="G41" s="16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75" x14ac:dyDescent="0.25">
      <c r="A42" s="23" t="s">
        <v>22</v>
      </c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.75" x14ac:dyDescent="0.25">
      <c r="A43" s="28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4"/>
      <c r="L43" s="24"/>
      <c r="M43" s="24"/>
      <c r="N43" s="24"/>
      <c r="O43" s="24"/>
      <c r="P43" s="24"/>
      <c r="Q43" s="24"/>
    </row>
    <row r="44" spans="1:17" ht="15.75" x14ac:dyDescent="0.25"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5.75" x14ac:dyDescent="0.25">
      <c r="A45" s="27" t="s">
        <v>35</v>
      </c>
      <c r="B45" s="27"/>
      <c r="C45" s="27"/>
      <c r="D45" s="27"/>
      <c r="E45" s="27"/>
      <c r="F45" s="27"/>
      <c r="G45" s="27"/>
      <c r="H45" s="27"/>
      <c r="I45" s="27"/>
      <c r="J45" s="27"/>
      <c r="K45" s="8"/>
      <c r="L45" s="8"/>
      <c r="M45" s="8"/>
      <c r="N45" s="8"/>
      <c r="O45" s="8"/>
      <c r="P45" s="8"/>
      <c r="Q45" s="8"/>
    </row>
    <row r="46" spans="1:17" ht="15.75" x14ac:dyDescent="0.25">
      <c r="A46" s="23" t="s">
        <v>41</v>
      </c>
      <c r="B46" s="23"/>
      <c r="C46" s="23"/>
      <c r="D46" s="23"/>
      <c r="E46" s="23"/>
      <c r="F46" s="23"/>
      <c r="G46" s="23"/>
      <c r="H46" s="23"/>
      <c r="I46" s="23"/>
      <c r="J46" s="23"/>
      <c r="K46" s="8"/>
      <c r="L46" s="8"/>
      <c r="M46" s="8"/>
      <c r="N46" s="8"/>
      <c r="O46" s="8"/>
      <c r="P46" s="8"/>
      <c r="Q46" s="8"/>
    </row>
    <row r="47" spans="1:17" ht="15.6" customHeight="1" x14ac:dyDescent="0.25">
      <c r="A47" s="28" t="s">
        <v>40</v>
      </c>
      <c r="B47" s="28"/>
      <c r="C47" s="28"/>
      <c r="D47" s="28"/>
      <c r="E47" s="28"/>
      <c r="F47" s="28"/>
      <c r="G47" s="28"/>
      <c r="H47" s="28"/>
      <c r="I47" s="28"/>
      <c r="J47" s="28"/>
      <c r="K47" s="8"/>
      <c r="L47" s="8"/>
      <c r="M47" s="8"/>
      <c r="N47" s="8"/>
      <c r="O47" s="8"/>
      <c r="P47" s="8"/>
      <c r="Q47" s="8"/>
    </row>
    <row r="48" spans="1:17" ht="15.75" x14ac:dyDescent="0.25"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0" ht="15.75" x14ac:dyDescent="0.25">
      <c r="A49" s="27" t="s">
        <v>12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 x14ac:dyDescent="0.25">
      <c r="A50" s="27" t="s">
        <v>42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75" x14ac:dyDescent="0.25">
      <c r="A51" s="27" t="s">
        <v>43</v>
      </c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.75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5.75" x14ac:dyDescent="0.25">
      <c r="A53" s="27" t="s">
        <v>13</v>
      </c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5.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</sheetData>
  <mergeCells count="15">
    <mergeCell ref="A52:J52"/>
    <mergeCell ref="A53:J53"/>
    <mergeCell ref="A49:J49"/>
    <mergeCell ref="A50:J50"/>
    <mergeCell ref="A51:J51"/>
    <mergeCell ref="A45:J45"/>
    <mergeCell ref="A47:J47"/>
    <mergeCell ref="A1:L1"/>
    <mergeCell ref="A2:K2"/>
    <mergeCell ref="A3:K3"/>
    <mergeCell ref="H41:Q41"/>
    <mergeCell ref="C5:L5"/>
    <mergeCell ref="C6:K6"/>
    <mergeCell ref="C9:G9"/>
    <mergeCell ref="A43:J43"/>
  </mergeCells>
  <pageMargins left="0.23622047244094491" right="0.23622047244094491" top="0.78740157480314965" bottom="0.3937007874015748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2017-06-21T07:46:51Z</dcterms:modified>
</cp:coreProperties>
</file>